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de\Downloads\"/>
    </mc:Choice>
  </mc:AlternateContent>
  <xr:revisionPtr revIDLastSave="0" documentId="13_ncr:1_{AB2D3D3D-87DA-40DC-968E-DA5657BA2CB3}" xr6:coauthVersionLast="47" xr6:coauthVersionMax="47" xr10:uidLastSave="{00000000-0000-0000-0000-000000000000}"/>
  <bookViews>
    <workbookView xWindow="-110" yWindow="-110" windowWidth="19420" windowHeight="10300" tabRatio="786" activeTab="4" xr2:uid="{00000000-000D-0000-FFFF-FFFF00000000}"/>
  </bookViews>
  <sheets>
    <sheet name="Introduction" sheetId="6" r:id="rId1"/>
    <sheet name="Catalogue" sheetId="1" state="hidden" r:id="rId2"/>
    <sheet name="1&gt;Questionnaire (to be filled)" sheetId="2" r:id="rId3"/>
    <sheet name="2&gt;Global Score (automatic)" sheetId="3" r:id="rId4"/>
    <sheet name="3&gt;Recommendations (automatic)" sheetId="4" r:id="rId5"/>
    <sheet name="Scoring" sheetId="5" state="hidden" r:id="rId6"/>
  </sheets>
  <definedNames>
    <definedName name="Q001_opts">Catalogue!$C$2:$C$7</definedName>
    <definedName name="Q002_opts">Catalogue!$C$8:$C$13</definedName>
    <definedName name="Q003_opts">Catalogue!$C$14:$C$20</definedName>
    <definedName name="Q004_opts">Catalogue!$C$21:$C$26</definedName>
    <definedName name="Q005_opts">Catalogue!$C$27:$C$32</definedName>
    <definedName name="Q006_opts">Catalogue!$C$33:$C$39</definedName>
    <definedName name="Q007_opts">Catalogue!$C$40:$C$46</definedName>
    <definedName name="Q008_opts">Catalogue!$C$47:$C$53</definedName>
    <definedName name="Q009_opts">Catalogue!$C$54:$C$60</definedName>
    <definedName name="Q010_opts">Catalogue!$C$61:$C$66</definedName>
    <definedName name="Q011_opts">Catalogue!$C$67:$C$70</definedName>
    <definedName name="Q012_opts">Catalogue!$C$71:$C$76</definedName>
    <definedName name="Q013_opts">Catalogue!$C$77:$C$80</definedName>
    <definedName name="Q014_opts">Catalogue!$C$81:$C$84</definedName>
    <definedName name="Q015_opts">Catalogue!$C$85:$C$90</definedName>
    <definedName name="Q016_opts">Catalogue!$C$91:$C$97</definedName>
    <definedName name="Q017_opts">Catalogue!$C$98:$C$103</definedName>
    <definedName name="Q018_opts">Catalogue!$C$104:$C$110</definedName>
    <definedName name="Q019_opts">Catalogue!$C$111:$C$117</definedName>
    <definedName name="Q020_opts">Catalogue!$C$118:$C$124</definedName>
    <definedName name="Q021_opts">Catalogue!$C$125:$C$131</definedName>
    <definedName name="Q022_opts">Catalogue!$C$132:$C$138</definedName>
    <definedName name="Q023_opts">Catalogue!$C$139:$C$146</definedName>
    <definedName name="Q024_opts">Catalogue!$C$147:$C$153</definedName>
    <definedName name="Q025_opts">Catalogue!$C$154:$C$160</definedName>
    <definedName name="Q026_opts">Catalogue!$C$161:$C$166</definedName>
    <definedName name="Q027_opts">Catalogue!$C$167:$C$173</definedName>
    <definedName name="Q028_opts">Catalogue!$C$174:$C$180</definedName>
    <definedName name="Q029_opts">Catalogue!$C$181:$C$187</definedName>
    <definedName name="Q030_opts">Catalogue!$C$188:$C$191</definedName>
    <definedName name="Q031_opts">Catalogue!$C$192:$C$198</definedName>
    <definedName name="Q032_opts">Catalogue!$C$199:$C$205</definedName>
    <definedName name="Q033_opts">Catalogue!$C$206:$C$211</definedName>
    <definedName name="Q034_opts">Catalogue!$C$212:$C$218</definedName>
    <definedName name="Q035_opts">Catalogue!$C$219:$C$225</definedName>
    <definedName name="Q036_opts">Catalogue!$C$226:$C$232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9jCFtv5EwolQqADHUV0yo3X5qw/iIDzOkRXU9mkvOc="/>
    </ext>
  </extLst>
</workbook>
</file>

<file path=xl/calcChain.xml><?xml version="1.0" encoding="utf-8"?>
<calcChain xmlns="http://schemas.openxmlformats.org/spreadsheetml/2006/main">
  <c r="F4" i="2" l="1"/>
  <c r="E4" i="4" s="1"/>
  <c r="B8" i="3"/>
  <c r="F13" i="2"/>
  <c r="E13" i="4" s="1"/>
  <c r="E13" i="2"/>
  <c r="D13" i="4" s="1"/>
  <c r="B34" i="2"/>
  <c r="B34" i="4" s="1"/>
  <c r="C38" i="4"/>
  <c r="A38" i="4"/>
  <c r="C37" i="4"/>
  <c r="A37" i="4"/>
  <c r="C36" i="4"/>
  <c r="A36" i="4"/>
  <c r="C35" i="4"/>
  <c r="A35" i="4"/>
  <c r="C34" i="4"/>
  <c r="A34" i="4"/>
  <c r="C33" i="4"/>
  <c r="A33" i="4"/>
  <c r="C32" i="4"/>
  <c r="A32" i="4"/>
  <c r="C31" i="4"/>
  <c r="A31" i="4"/>
  <c r="C30" i="4"/>
  <c r="A30" i="4"/>
  <c r="C29" i="4"/>
  <c r="A29" i="4"/>
  <c r="C28" i="4"/>
  <c r="A28" i="4"/>
  <c r="C27" i="4"/>
  <c r="A27" i="4"/>
  <c r="C26" i="4"/>
  <c r="A26" i="4"/>
  <c r="C25" i="4"/>
  <c r="A25" i="4"/>
  <c r="C24" i="4"/>
  <c r="A24" i="4"/>
  <c r="C23" i="4"/>
  <c r="A23" i="4"/>
  <c r="C22" i="4"/>
  <c r="A22" i="4"/>
  <c r="C21" i="4"/>
  <c r="A21" i="4"/>
  <c r="C20" i="4"/>
  <c r="A20" i="4"/>
  <c r="C19" i="4"/>
  <c r="A19" i="4"/>
  <c r="C18" i="4"/>
  <c r="A18" i="4"/>
  <c r="C17" i="4"/>
  <c r="A17" i="4"/>
  <c r="C16" i="4"/>
  <c r="A16" i="4"/>
  <c r="C15" i="4"/>
  <c r="A15" i="4"/>
  <c r="C14" i="4"/>
  <c r="A14" i="4"/>
  <c r="C13" i="4"/>
  <c r="A13" i="4"/>
  <c r="C12" i="4"/>
  <c r="A12" i="4"/>
  <c r="C11" i="4"/>
  <c r="A11" i="4"/>
  <c r="C10" i="4"/>
  <c r="A10" i="4"/>
  <c r="C9" i="4"/>
  <c r="A9" i="4"/>
  <c r="C8" i="4"/>
  <c r="A8" i="4"/>
  <c r="C7" i="4"/>
  <c r="A7" i="4"/>
  <c r="C6" i="4"/>
  <c r="A6" i="4"/>
  <c r="C5" i="4"/>
  <c r="A5" i="4"/>
  <c r="C4" i="4"/>
  <c r="A4" i="4"/>
  <c r="C3" i="4"/>
  <c r="A3" i="4"/>
  <c r="F38" i="2"/>
  <c r="E38" i="4" s="1"/>
  <c r="E38" i="2"/>
  <c r="D38" i="4" s="1"/>
  <c r="B38" i="2"/>
  <c r="B38" i="4" s="1"/>
  <c r="F37" i="2"/>
  <c r="E37" i="4" s="1"/>
  <c r="E37" i="2"/>
  <c r="D37" i="4" s="1"/>
  <c r="B37" i="2"/>
  <c r="B37" i="4" s="1"/>
  <c r="F36" i="2"/>
  <c r="E36" i="4" s="1"/>
  <c r="E36" i="2"/>
  <c r="D36" i="4" s="1"/>
  <c r="B36" i="2"/>
  <c r="B36" i="4" s="1"/>
  <c r="F35" i="2"/>
  <c r="E35" i="4" s="1"/>
  <c r="E35" i="2"/>
  <c r="D35" i="4" s="1"/>
  <c r="B35" i="2"/>
  <c r="B35" i="4" s="1"/>
  <c r="F34" i="2"/>
  <c r="E34" i="4" s="1"/>
  <c r="E34" i="2"/>
  <c r="D34" i="4" s="1"/>
  <c r="F33" i="2"/>
  <c r="E33" i="4" s="1"/>
  <c r="E33" i="2"/>
  <c r="D33" i="4" s="1"/>
  <c r="B33" i="2"/>
  <c r="B33" i="4" s="1"/>
  <c r="F32" i="2"/>
  <c r="E32" i="4" s="1"/>
  <c r="E32" i="2"/>
  <c r="D32" i="4" s="1"/>
  <c r="B32" i="2"/>
  <c r="B32" i="4" s="1"/>
  <c r="F31" i="2"/>
  <c r="E31" i="4" s="1"/>
  <c r="E31" i="2"/>
  <c r="D31" i="4" s="1"/>
  <c r="B31" i="2"/>
  <c r="B31" i="4" s="1"/>
  <c r="F30" i="2"/>
  <c r="E30" i="4" s="1"/>
  <c r="E30" i="2"/>
  <c r="D30" i="4" s="1"/>
  <c r="B30" i="2"/>
  <c r="B30" i="4" s="1"/>
  <c r="F29" i="2"/>
  <c r="E29" i="4" s="1"/>
  <c r="E29" i="2"/>
  <c r="D29" i="4" s="1"/>
  <c r="B29" i="2"/>
  <c r="B29" i="4" s="1"/>
  <c r="F28" i="2"/>
  <c r="E28" i="4" s="1"/>
  <c r="E28" i="2"/>
  <c r="D28" i="4" s="1"/>
  <c r="B28" i="2"/>
  <c r="B28" i="4" s="1"/>
  <c r="F27" i="2"/>
  <c r="E27" i="4" s="1"/>
  <c r="E27" i="2"/>
  <c r="D27" i="4" s="1"/>
  <c r="B27" i="2"/>
  <c r="B27" i="4" s="1"/>
  <c r="F26" i="2"/>
  <c r="E26" i="4" s="1"/>
  <c r="E26" i="2"/>
  <c r="D26" i="4" s="1"/>
  <c r="B26" i="2"/>
  <c r="B26" i="4" s="1"/>
  <c r="F25" i="2"/>
  <c r="E25" i="4" s="1"/>
  <c r="E25" i="2"/>
  <c r="D25" i="4" s="1"/>
  <c r="B25" i="2"/>
  <c r="B25" i="4" s="1"/>
  <c r="F24" i="2"/>
  <c r="E24" i="4" s="1"/>
  <c r="E24" i="2"/>
  <c r="D24" i="4" s="1"/>
  <c r="B24" i="2"/>
  <c r="B24" i="4" s="1"/>
  <c r="F23" i="2"/>
  <c r="E23" i="4" s="1"/>
  <c r="E23" i="2"/>
  <c r="D23" i="4" s="1"/>
  <c r="B23" i="2"/>
  <c r="B23" i="4" s="1"/>
  <c r="F22" i="2"/>
  <c r="E22" i="4" s="1"/>
  <c r="E22" i="2"/>
  <c r="D22" i="4" s="1"/>
  <c r="B22" i="2"/>
  <c r="B22" i="4" s="1"/>
  <c r="F21" i="2"/>
  <c r="E21" i="4" s="1"/>
  <c r="E21" i="2"/>
  <c r="D21" i="4" s="1"/>
  <c r="B21" i="2"/>
  <c r="B21" i="4" s="1"/>
  <c r="F20" i="2"/>
  <c r="E20" i="4" s="1"/>
  <c r="E20" i="2"/>
  <c r="D20" i="4" s="1"/>
  <c r="B20" i="2"/>
  <c r="B20" i="4" s="1"/>
  <c r="F19" i="2"/>
  <c r="E19" i="4" s="1"/>
  <c r="E19" i="2"/>
  <c r="D19" i="4" s="1"/>
  <c r="B19" i="2"/>
  <c r="B19" i="4" s="1"/>
  <c r="F18" i="2"/>
  <c r="E18" i="4" s="1"/>
  <c r="E18" i="2"/>
  <c r="D18" i="4" s="1"/>
  <c r="B18" i="2"/>
  <c r="B18" i="4" s="1"/>
  <c r="F17" i="2"/>
  <c r="E17" i="4" s="1"/>
  <c r="E17" i="2"/>
  <c r="D17" i="4" s="1"/>
  <c r="B17" i="2"/>
  <c r="B17" i="4" s="1"/>
  <c r="F16" i="2"/>
  <c r="E16" i="4" s="1"/>
  <c r="E16" i="2"/>
  <c r="D16" i="4" s="1"/>
  <c r="B16" i="2"/>
  <c r="B16" i="4" s="1"/>
  <c r="F15" i="2"/>
  <c r="E15" i="4" s="1"/>
  <c r="E15" i="2"/>
  <c r="D15" i="4" s="1"/>
  <c r="B15" i="2"/>
  <c r="B15" i="4" s="1"/>
  <c r="F14" i="2"/>
  <c r="E14" i="4" s="1"/>
  <c r="E14" i="2"/>
  <c r="D14" i="4" s="1"/>
  <c r="B14" i="2"/>
  <c r="B14" i="4" s="1"/>
  <c r="B13" i="2"/>
  <c r="B13" i="4" s="1"/>
  <c r="F12" i="2"/>
  <c r="E12" i="4" s="1"/>
  <c r="E12" i="2"/>
  <c r="D12" i="4" s="1"/>
  <c r="B12" i="2"/>
  <c r="B12" i="4" s="1"/>
  <c r="F11" i="2"/>
  <c r="E11" i="4" s="1"/>
  <c r="E11" i="2"/>
  <c r="D11" i="4" s="1"/>
  <c r="B11" i="2"/>
  <c r="B11" i="4" s="1"/>
  <c r="F10" i="2"/>
  <c r="E10" i="4" s="1"/>
  <c r="E10" i="2"/>
  <c r="D10" i="4" s="1"/>
  <c r="B10" i="2"/>
  <c r="B10" i="4" s="1"/>
  <c r="F9" i="2"/>
  <c r="E9" i="4" s="1"/>
  <c r="E9" i="2"/>
  <c r="D9" i="4" s="1"/>
  <c r="B9" i="2"/>
  <c r="B9" i="4" s="1"/>
  <c r="F8" i="2"/>
  <c r="E8" i="4" s="1"/>
  <c r="E8" i="2"/>
  <c r="D8" i="4" s="1"/>
  <c r="B8" i="2"/>
  <c r="B8" i="4" s="1"/>
  <c r="F7" i="2"/>
  <c r="E7" i="4" s="1"/>
  <c r="E7" i="2"/>
  <c r="D7" i="4" s="1"/>
  <c r="B7" i="2"/>
  <c r="B7" i="4" s="1"/>
  <c r="F6" i="2"/>
  <c r="E6" i="4" s="1"/>
  <c r="E6" i="2"/>
  <c r="D6" i="4" s="1"/>
  <c r="B6" i="2"/>
  <c r="B6" i="4" s="1"/>
  <c r="F5" i="2"/>
  <c r="E5" i="4" s="1"/>
  <c r="E5" i="2"/>
  <c r="D5" i="4" s="1"/>
  <c r="B5" i="2"/>
  <c r="B5" i="4" s="1"/>
  <c r="E4" i="2"/>
  <c r="D4" i="4" s="1"/>
  <c r="B4" i="2"/>
  <c r="B4" i="4" s="1"/>
  <c r="F3" i="2"/>
  <c r="E3" i="4" s="1"/>
  <c r="E3" i="2"/>
  <c r="D3" i="4" s="1"/>
  <c r="B3" i="2"/>
  <c r="B3" i="4" s="1"/>
  <c r="B9" i="3" l="1"/>
  <c r="B11" i="3"/>
  <c r="A15" i="3" s="1"/>
  <c r="B10" i="3"/>
</calcChain>
</file>

<file path=xl/sharedStrings.xml><?xml version="1.0" encoding="utf-8"?>
<sst xmlns="http://schemas.openxmlformats.org/spreadsheetml/2006/main" count="984" uniqueCount="523">
  <si>
    <t>QID</t>
  </si>
  <si>
    <t>Question</t>
  </si>
  <si>
    <t>Option</t>
  </si>
  <si>
    <t>AutoScore_0_5</t>
  </si>
  <si>
    <t>RuleMatched</t>
  </si>
  <si>
    <t>Reco</t>
  </si>
  <si>
    <t>Q001</t>
  </si>
  <si>
    <t>To what extent does the service fulfil the EIF principles that are applicable (reusability, transparency, security, etc.)?</t>
  </si>
  <si>
    <t>The service does not fulfil any of the applicable EIF principles</t>
  </si>
  <si>
    <t>no/none</t>
  </si>
  <si>
    <t>Currently, your digital public service does not take into consideration none of the recommendations of EIF. Consider gradually taking into consideration some of the EIF recommendations e.g. of Semantic Interoperability to improve the interoperability of your public service. You can further investigate the EIF layers (L, O, S, T)</t>
  </si>
  <si>
    <t>The service fulfils the applicable EIF principles in an ad-hoc way</t>
  </si>
  <si>
    <t>default</t>
  </si>
  <si>
    <t>Currently, the digital public service takes into consideration partially the recommendations of EIF. Consider gradually taking into consideration the EIF recommendations of all layers to improve the interoperability of the digital public service. You can further investigate the EIF layers (L, O, S, T)</t>
  </si>
  <si>
    <t>The service fulfils some of the applicable EIF principles</t>
  </si>
  <si>
    <t>partial</t>
  </si>
  <si>
    <t>Currently, your digital public service takes into consideration partially the recommendations of EIF. Consider gradually taking into consideration the EIF recommendations of all layers to improve the interoperability of your public service. You can further investigate the EIF layers (L, O, S, T) i</t>
  </si>
  <si>
    <t>The service fulfils most of the applicable EIF principles</t>
  </si>
  <si>
    <t>defined/essential</t>
  </si>
  <si>
    <t>The service fulfils all of the applicable EIF principles</t>
  </si>
  <si>
    <t xml:space="preserve">No recommandations if EIF is applied entirely. </t>
  </si>
  <si>
    <t>No answer</t>
  </si>
  <si>
    <t>n/a</t>
  </si>
  <si>
    <t>n/a/no answer</t>
  </si>
  <si>
    <t>Q002</t>
  </si>
  <si>
    <t>To what extent is the service architecture compliant with the EIRA behavioural ABBs (Legal, Technical, Organisational, Semantic)?</t>
  </si>
  <si>
    <t>The service architecture is not compliant with any of the EIRA behavioural ABBs</t>
  </si>
  <si>
    <t>adhoc</t>
  </si>
  <si>
    <t>Your digital public service does not take into consideration none of the EIRA views. This means that there is no part of your public service that is compliant to EIRA ABBs. Consider applying the EIRA views at least at some parts of your service to make it more interoperable.</t>
  </si>
  <si>
    <t>The service architecture is compliant with EIRA ABBs from only one interoperability view</t>
  </si>
  <si>
    <t>opportunistic</t>
  </si>
  <si>
    <t>Currently, your digital public service takes into consideration partially the EIRA views. This means that some parts of your public service are compliant to some EIRA ABBs. Consider applying the EIRA views to all parts of your service to make it more interoperable.</t>
  </si>
  <si>
    <t>The service architecture is compliant with EIRA ABBs from two interoperability views</t>
  </si>
  <si>
    <t>essential</t>
  </si>
  <si>
    <t>The service architecture is compliant with EIRA ABBs from three interoperability views</t>
  </si>
  <si>
    <t>sustainable</t>
  </si>
  <si>
    <t>The service architecture is compliant with any of the EIRA behavioural ABBs</t>
  </si>
  <si>
    <t>seamless</t>
  </si>
  <si>
    <t xml:space="preserve">No recommandations if EIRA principles are applied entirely. </t>
  </si>
  <si>
    <t>N/A</t>
  </si>
  <si>
    <t>Q003</t>
  </si>
  <si>
    <t>To what extent is the service compliant with the once-only principle for the data, information and knowledge it consumes?</t>
  </si>
  <si>
    <t>The service is not compliant with the once-only principle for the data, information and knowledge it consumes.</t>
  </si>
  <si>
    <t>The service is ad-hoc compliant with the once-only principle for the data, information and knowledge it consumes (i.e. it reuses some of them, but it has to consume most of them each time).</t>
  </si>
  <si>
    <t>The service is essentially compliant with the once-only principle for the data, information and knowledge it consumes (i.e. it reuses most of them, but it has to consume some of them each time).</t>
  </si>
  <si>
    <t>The service is mostly compliant with the once-only principle for the data, information and knowledge it consumes (i.e. it reuses any of them and it requests for consent each time, in compliance with data privacy regulations).</t>
  </si>
  <si>
    <t>The service is fully compliant with the once-only principle for the data, information and knowledge it consumes (i.e. it reuses any of them and it requests for consent only-once, in compliance with data privacy regulations).</t>
  </si>
  <si>
    <t>Not applicable or not necessary (according to the scope of the service)</t>
  </si>
  <si>
    <t>NA</t>
  </si>
  <si>
    <t>Q004</t>
  </si>
  <si>
    <t>To what extent is the service compliant with an existing quality assurance documentation on standards and specifications?</t>
  </si>
  <si>
    <t>Fully</t>
  </si>
  <si>
    <t>Quite</t>
  </si>
  <si>
    <t>Moderately</t>
  </si>
  <si>
    <t>Partially</t>
  </si>
  <si>
    <t>Not at all</t>
  </si>
  <si>
    <t>Q005</t>
  </si>
  <si>
    <t>To what extent has the service been developed following "service orientation" good practices, such as a stateless architecture and a black-box approach?</t>
  </si>
  <si>
    <t>no answer</t>
  </si>
  <si>
    <t>Q006</t>
  </si>
  <si>
    <t>To what extent does the service provide digital capabilities to capture end-user feedback on its quality in delivering data, information and knowledge?</t>
  </si>
  <si>
    <t>The service does not provide any capabilities to capture end-user feedback on its quality in delivering data, information and knowledge.</t>
  </si>
  <si>
    <t>The service provides only physical channels (e.g. phone, mail) to capture end-user feedback on its quality in delivering data, information and knowledge.</t>
  </si>
  <si>
    <t>The service provides digital channels to capture end-user feedback on its quality in delivering data, information and knowledge.</t>
  </si>
  <si>
    <t>The service provides digital channels along with a standardised reviewing system, to capture end-user feedback on its quality in delivering data, information and knowledge.</t>
  </si>
  <si>
    <t>The service provides digital channels along with a standardised reviewing system to capture end-user feedback on its quality in delivering data, information and knowledge, while it makes publicly available insights from other end user feedback and reviews</t>
  </si>
  <si>
    <t>Q007</t>
  </si>
  <si>
    <t>To what extent does the service deliver data, information and knowledge in compliance with web accessibility specifications?</t>
  </si>
  <si>
    <t>The service does not publish any data, information and knowledge in compliance with any web accessibility specifications</t>
  </si>
  <si>
    <t>The service publishes data, information and knowledge in compliance with custom proprietary guidelines for the accessibility of web content</t>
  </si>
  <si>
    <t>The service publishes data, information and knowledge in compliance with Web Content Accessibility Guidelines 2.0 (WCAG) Level A (basic features)</t>
  </si>
  <si>
    <t>The service publishes publishes data, information and knowledge in compliance with Web Content Accessibility Guidelines 2.0 (WCAG) Level AA (most frequently requested features)</t>
  </si>
  <si>
    <t>The service publishes publishes data, information and knowledge in compliance with Web Content Accessibility Guidelines 2.0 (WCAG) Level AAA (highest level of web accessibility)</t>
  </si>
  <si>
    <t>Q008</t>
  </si>
  <si>
    <t>To what extent does the service support multilingualism?</t>
  </si>
  <si>
    <t>Not applicable</t>
  </si>
  <si>
    <t>The service does not support multilingualism</t>
  </si>
  <si>
    <t>The service provides documentation in some of the officially recognised languages by the public administration delivering the digital public service, for a certain volume of data</t>
  </si>
  <si>
    <t>The service provides documentation in all officially recognised languages by the public administration delivering the digital public service, for a certain volume of data</t>
  </si>
  <si>
    <t>The service provides documentation in all officially recognised national languages, as well as in English, French and German, while covering the full data volume</t>
  </si>
  <si>
    <t>The service provides documentation in all EU officially recognised languages, while covering the full data volume</t>
  </si>
  <si>
    <t>Q009</t>
  </si>
  <si>
    <t>To what extent does the service consume and deliver multilingual data, information and knowledge?</t>
  </si>
  <si>
    <t>The service consumes and delivers data, information and knowledge in only one language</t>
  </si>
  <si>
    <t>The service consumes and delivers certain data, information and knowledge in some of the officially recognised languages by the public administration delivering the service</t>
  </si>
  <si>
    <t>The service consumes and delivers certain data, information and knowledge in all officially recognised languages by the public administration delivering the service</t>
  </si>
  <si>
    <t>The service consumes and delivers all data, information and knowledge in all officially recognised national languages, as well as in English, French and German</t>
  </si>
  <si>
    <t>The service consumes and delivers all data, information and knowledge in all EU officially recognised languages</t>
  </si>
  <si>
    <t>Q010</t>
  </si>
  <si>
    <t>To what extent are security measures and procedures applied to the software (e.g. security risks treatment plan, reactive measures, security monitoring platforms,etc)?</t>
  </si>
  <si>
    <t>Q011</t>
  </si>
  <si>
    <t>To what extent does the service provide tracing and logging mechanisms for the actions performed by the actors in control of the data to allow a secure exchange of data, information and knowledge towards its end users?</t>
  </si>
  <si>
    <t>No tracing or logging mechanisms are in place. Deploy a basic access log (server or application) that records user, timestamp, action, and resource, define a retention and access policy for logs, and train staff on data-protection and audit requirements such as GDPR.</t>
  </si>
  <si>
    <t>User tracing and logging applications cover the full user journey, with clearly defined roles and responsibilities communicated to end users. Maintain this level by running regular audits, using real-time monitoring dashboards, enabling automated compliance reporting, and periodically reviewing and updating processes to stay aligned with evolving standards such as ISO 27001 and eIDAS</t>
  </si>
  <si>
    <t>Not applicable, the service does not need to have any tracing and logging mechanisms</t>
  </si>
  <si>
    <t>NO ANSWER</t>
  </si>
  <si>
    <t>Q012</t>
  </si>
  <si>
    <t>To what extent is the service compliant with an existing governance methodology on the protection of data, information, and knowledge?</t>
  </si>
  <si>
    <t>Q013</t>
  </si>
  <si>
    <t>To what extent does the service handle data in conformity with industry standard data protection policies and sensitive data pseudonymisation practices?</t>
  </si>
  <si>
    <t>Data protection measures are not applicable for the specific service</t>
  </si>
  <si>
    <t>The service does not handle data protection and speudonymisation, although it is applicable for the specific digital public service</t>
  </si>
  <si>
    <t>Currently, your digital public service does not have any measures in place for data protection. Data protection ensures transparency and integrity of the data processed and collected, therefore it is necessary to have policies in place to handle them. Consider using custom data policies and regulations to handle data protection. You can further investigate the measures to handle data protection via the Legal Interoperability Maturity Assessment of a Public Service (LIMAPS).</t>
  </si>
  <si>
    <t>The service handles data protection and speudonymisation, including protection from unathorised access, following industry standard data protection policies</t>
  </si>
  <si>
    <t>Q014</t>
  </si>
  <si>
    <t>To what extent does the service have preservation policies in place to specify the time period for keeping the data, information and knowledge consumed in an electronic format?</t>
  </si>
  <si>
    <t>The service does not apply such policies, although it consumes and maintains data from other services</t>
  </si>
  <si>
    <t>Currently, the service does not apply any formal data-preservation policies even though it consumes and maintains data from other services. Implement formal standards for digital data and metadata preservation, for example ISO 19165-1:2018, and establish documented procedures for long-term storage and integrity checks.</t>
  </si>
  <si>
    <t>The service uses formal standards around data preservation e.g., ISO 19165-1:2018 — Preservation of digital data and metadata</t>
  </si>
  <si>
    <t>The service applies recognised data-preservation standards such as ISO 19165-1:2018 and maintains comprehensive, regularly audited procedures for digital data and metadata preservation. Continue to review and update these policies to remain aligned with evolving international standards and best practices.</t>
  </si>
  <si>
    <t>Not applicable, the service does consume data</t>
  </si>
  <si>
    <t>Q015</t>
  </si>
  <si>
    <t>To what extent is the service compliant with the European Legal Acts concerning the domain of the solution?</t>
  </si>
  <si>
    <t>Q016</t>
  </si>
  <si>
    <t>To what extent is the service compliant with the legal obligations that define the specifications of the data, information and knowledge exchanged with other services?</t>
  </si>
  <si>
    <t>The service is not compliant with any of the existing legal obligations that affect the exchange of data, information and knowledge</t>
  </si>
  <si>
    <t>The service is compliant with the existing legal obligations that affect the exchange of data, information and knowledge, at a local level</t>
  </si>
  <si>
    <t>The service is compliant with the existing legal obligations that affect the exchange of data, information and knowledge, at a regional level</t>
  </si>
  <si>
    <t>The service is compliant with the existing legal obligations that affect the exchange of data, information and knowledge, at a national level</t>
  </si>
  <si>
    <t>Not applicable or not necessary (because e.g. there are no legal obligations that affect the exchange of data, information and knowledge)</t>
  </si>
  <si>
    <t>Q017</t>
  </si>
  <si>
    <t>To what extent does the service rely on a shared legal framework to regulate the collaboration with internal/external peers exchanging data, information or knowledge?</t>
  </si>
  <si>
    <t>Q018</t>
  </si>
  <si>
    <t>To what extent is the service formalised by organisational interoperability agreements that enable data, information and knowledge consumption and delivery?</t>
  </si>
  <si>
    <t>The service is not formalised by any organisational agreements that enable data, information and knowledge consumption and delivery.</t>
  </si>
  <si>
    <t>The service already has multilateral, high-level agreements covering all stakeholders. Strengthen these by negotiating multilateral, detailed organisational agreements, for example:
• Comprehensive data-processing agreements specifying security, privacy, and retention policies.
• Management or pilot agreements covering operational procedures and joint governance.
• Detailed cooperation agreements defining change-management and escalation processes.</t>
  </si>
  <si>
    <t>The service is supported by multilateral, detailed agreements plus individual SLAs with all involved stakeholders. Maintain this maturity through:
• Regular reviews and updates to reflect legal/regulatory changes (e.g., GDPR, eIDAS).
• Automated compliance tracking and dashboard reporting.
• Integration of agreements into the organisation’s enterprise risk management and continuous improvement cycles.</t>
  </si>
  <si>
    <t>'No answer</t>
  </si>
  <si>
    <t>Q019</t>
  </si>
  <si>
    <t>To what extent does the service apply measures to handle the legal implications related to service consumption? (e.g. tracing and logging mechanisms, legal agreements, legal rules, etc.)</t>
  </si>
  <si>
    <t>There are no applicable legal implications related to service consumption for the specific digital public service</t>
  </si>
  <si>
    <t>The service does not apply any measures to handle the legal implications that are related to service consumption</t>
  </si>
  <si>
    <t>The service applies only the legally binding measures to handle the legal implications that are related to service consumption (e.g. compliance to regulations)</t>
  </si>
  <si>
    <t>The service applies some measures to facilitate the human interface certainty with regards to the legal implications that are related to service consumption (e.g. preservation policies)</t>
  </si>
  <si>
    <t>Q020</t>
  </si>
  <si>
    <t>To what extent does the service provide information on terms and conditions including the dataset content, use restrictions, licenses, data collection methodology?</t>
  </si>
  <si>
    <t>The service does not provide any information on terms and conditions</t>
  </si>
  <si>
    <t>The service provides ad-hoc information on terms and conditions (e.g. on demand).</t>
  </si>
  <si>
    <t>The service provides some information on terms and conditions</t>
  </si>
  <si>
    <t>The service provides full information on terms and conditions</t>
  </si>
  <si>
    <t>The service provides full information on terms and conditions and allows the involved parties to manage their consent (as applicable)</t>
  </si>
  <si>
    <t>Q021</t>
  </si>
  <si>
    <t>To what extent does the service use commonly agreed standards to semantically align the data, information and knowledge consumed and delivered? (ontology, data model, data syntax, data format)</t>
  </si>
  <si>
    <t>The service does not use any commonly agreed standards to semantically align the data, information and knowledge consumed and delivered</t>
  </si>
  <si>
    <t>The service uses custom standards to semantically align some of the data, information and knowledge consumed and delivered</t>
  </si>
  <si>
    <t>The service uses formal standards to semantically align most of the data, information and knowledge consumed and delivered (e.g. e-Government Core Vocabularies)</t>
  </si>
  <si>
    <t>The service uses ontology classes to semantically describe any data, information and knowledge consumed and delivered</t>
  </si>
  <si>
    <t>Q022</t>
  </si>
  <si>
    <t>To what extent does the service publish open data in a structured format?</t>
  </si>
  <si>
    <t>Not applicable, open data are not relevant for the solution</t>
  </si>
  <si>
    <t>The service publishes data, information and knowledge in non-structured formats (e.g. pdf, jpeg)</t>
  </si>
  <si>
    <t>The service publishes data, information and knowledge structured formats for a limited amount of the data, information and knowledge delivered.</t>
  </si>
  <si>
    <t>The service publishes data, information and knowledge structured formats for most of the data, information and knowledge delivered.</t>
  </si>
  <si>
    <t>The service publishes data, information and knowledge structured formats for any data, information and knowledge delivered.</t>
  </si>
  <si>
    <t>The service publishes data, information and knowledge as linked open data (LOD).</t>
  </si>
  <si>
    <t>Q023</t>
  </si>
  <si>
    <t>To what extent does the service deliver data, information and knowledge via multiple service delivery modes? (mobile (Android, iOS), tablets, GUI PC base, voice, sms, video, email)</t>
  </si>
  <si>
    <t>The service delivers data, information and knowledge via a single, unique, non-open service delivery mode (i.e. via a menu-based interface (GUI PC base or equivalent))</t>
  </si>
  <si>
    <t>Such delivery modes are not applicable or are not necessary (according to the scope of the service)</t>
  </si>
  <si>
    <t>N/A. Verify your current delivery methods and identify if multiple service-delivery modes are relevant to users’ needs.</t>
  </si>
  <si>
    <t>No information provided. Review your current delivery methods and identify if multiple service-delivery modes are relevant to users’ needs.</t>
  </si>
  <si>
    <t>Q024</t>
  </si>
  <si>
    <t>To what extent is the service able to invoke other services to deliver data, information and knowledge in a performance-oriented way i.e. align data synchronization between different services?</t>
  </si>
  <si>
    <t>The service does not invoke any other service to deliver data, information, knowledge to other services</t>
  </si>
  <si>
    <t>The service invokes other services to deliver data, information, knowledge to other services in an asynchronous manner (e.g., intermediate backend manual steps might be required)</t>
  </si>
  <si>
    <t>The service uses an orchestration service to invoke other services to deliver data, information and knowledge (e.g, other services will be automatically coordinated and invoked)</t>
  </si>
  <si>
    <t>The service uses an orchestration service described in a standardised format (e.g. written in WS-BPEL) to invoke some other services to deliver data, information and knowledge</t>
  </si>
  <si>
    <t>The service uses an orchestration service described in a standardised format (e.g. written in WS-BPEL) to invoke all other services to deliver data, information and knowledge</t>
  </si>
  <si>
    <t>Such functionality is not applicable or is not necessary (according to the scope of the service)</t>
  </si>
  <si>
    <t>N/A. Verify whether your service needs to invoke other services and document the current integration landscape.</t>
  </si>
  <si>
    <t>No information provided. Review whether your service needs to invoke other services and document the current integration landscape.</t>
  </si>
  <si>
    <t>Q025</t>
  </si>
  <si>
    <t>To what extent is the service flexible to introduce changes in the exchange of data, information and knowledge? (e.g. maintenance and updates to address business needs, changes, etc.)</t>
  </si>
  <si>
    <t>The service is highly flexible, enabling regular global changes in close collaboration between developers and business owners. Maintain this maturity with:
• Automated impact analysis and simulation of changes.
• Predictive monitoring to anticipate future data-consumption needs.
• Regular stakeholder review meetings to align technical updates with business strategy.</t>
  </si>
  <si>
    <t>Identify which data-consumption processes require flexibility. Document current hard-coded dependencies, ownership of data flows, and the change-management gaps</t>
  </si>
  <si>
    <t>Q026</t>
  </si>
  <si>
    <t>To what extent are resources available for conformance test integration / interoperability of the service?</t>
  </si>
  <si>
    <t>No information provided. Assess whether conformance testing is required and identify any existing testing resources or gaps.</t>
  </si>
  <si>
    <t>Q027</t>
  </si>
  <si>
    <t>To what extent is the service made discoverable by its end users via organisational means (service catalogues, etc.)?</t>
  </si>
  <si>
    <t>The service is not discoverable by its end users via any organisational means.</t>
  </si>
  <si>
    <t>The service is discoverable by its end users via ad-hoc means (e.g. e-mail).</t>
  </si>
  <si>
    <t>The service is discoverable only via ad-hoc means (e.g., email). Enhance visibility by making it discoverable through relevant online means, such as:
• A dedicated page on the organisation’s website
• Links from partner websites
• Simple SEO (search engine optimisation) practices to improve search ranking.</t>
  </si>
  <si>
    <t>The service is discoverable by its end users via relevant online means (e.g. websites that point to the service).</t>
  </si>
  <si>
    <t>The service is fully discoverable in national and EU catalogues, described and extended with a comprehensive CPSV-AP profile. Maintain this maturity with:
• Linked open data references for interoperability across catalogues
• Automated syndication to other European catalogues
• Continuous metadata quality checks and user feedback loops to ensure up-to-date, rich service descriptions.</t>
  </si>
  <si>
    <t>Determine how users currently learn about the service (if at all). Identify gaps in outreach, documentation, and metadata that prevent easy discovery.</t>
  </si>
  <si>
    <t>Q028</t>
  </si>
  <si>
    <t>To what extent is the service able to discover the services to consume data, information and knowledge (service catalogues, etc.)?</t>
  </si>
  <si>
    <t>The service is not able to discover any services to consume data, information and knowledge (e.g. it receives the information for the services to consume via ad-hoc means, email, etc.)</t>
  </si>
  <si>
    <t>The service is able to discover the services to consume data, information and knowledge from specific online sources (e.g. relevant websites).</t>
  </si>
  <si>
    <t>The service is able to discover the services to consume data, information and knowledge from specific service catalogues.</t>
  </si>
  <si>
    <t>The service is able to discover the services to consume data, information and knowledge from any national public service catalogue.</t>
  </si>
  <si>
    <t>The service is able to discover the services to consume data, information and knowledge from any European public service catalogue.</t>
  </si>
  <si>
    <t>Determine what external services (APIs, data feeds, catalogues) your digital public service should be able to find and consume. Document current manual practices and identify critical gaps.</t>
  </si>
  <si>
    <t>Q029</t>
  </si>
  <si>
    <t>To what extent does the service provide metadata documentation about the data, information and knowledge delivered?</t>
  </si>
  <si>
    <t>The service does not provide any metadata documentation about the data, information and knowledge delivered</t>
  </si>
  <si>
    <t>The service provides project-level metadata documentation about the data, information and knowledge delivered (e.g. high-level description)</t>
  </si>
  <si>
    <t>The service provides project-level and data-level metadata documentation about the data, information and knowledge delivered (e.g. information about the data elements, descriptions, etc. in an unformatted way)</t>
  </si>
  <si>
    <t>The service provides project-level, data-level and architecture-level metadata documentation about the data, information and knowledge delivered</t>
  </si>
  <si>
    <t>The service provides project-level, data-level and architecture-level medata documentation which is in a standard format for the specific use of data (e.g. a format from DCC, FAIRSharing, etc)</t>
  </si>
  <si>
    <t>NA. Review whether metadata documentation is required and identify any existing descriptions of your datasets.</t>
  </si>
  <si>
    <t>No information provided. Review whether metadata documentation is required and identify any existing descriptions of your datasets.</t>
  </si>
  <si>
    <t>Q030</t>
  </si>
  <si>
    <t>To what extent does the service apply data and metadata management processes?</t>
  </si>
  <si>
    <t>The service does not apply any data or metadata management processes</t>
  </si>
  <si>
    <t>No information provided. Determine whether data/metadata management is relevant and plan an initial assessment of current practices.</t>
  </si>
  <si>
    <t>Q031</t>
  </si>
  <si>
    <t>To what extent does the service provide technical documentation on how to integrate the data, information and knowledge delivered with the data, information and knowledge of other services?</t>
  </si>
  <si>
    <t>The service provides no technical documentation on how to integrate the data, information and knowledge delivered</t>
  </si>
  <si>
    <t>The service provides limited technical documentation on how to integrate the data, information and knowledge delivered (e.g. ad-hoc information on service capability)</t>
  </si>
  <si>
    <t>The service provides high level technical documentation on how to integrate the data, information and knowledge delivered (e.g. it lacks clarity on how to reuse them)</t>
  </si>
  <si>
    <t>The service provides adequate technical documentation (e.g. service capability, service usage, data sources)on how to integrate the data, information and knowledge delivered</t>
  </si>
  <si>
    <t>Such technical documentation is not applicable or is not necessary (according to the scope of the service)</t>
  </si>
  <si>
    <t>N/A. Verify whether integration documentation is required and plan an initial assessment of technical integration needs.</t>
  </si>
  <si>
    <t>No information provided. Review whether integration documentation is required and plan an initial assessment of technical integration needs.</t>
  </si>
  <si>
    <t>Q032</t>
  </si>
  <si>
    <t>None of the listed options are applicable for the specific digital public service</t>
  </si>
  <si>
    <t>Not applicable. Determine whether sharing of release components is applicable and plan an initial assessment.</t>
  </si>
  <si>
    <t>The service does not perform any of the listed options that are applicable</t>
  </si>
  <si>
    <t>The service performs the listed options that are applicable in an ad hoc manner</t>
  </si>
  <si>
    <t>The service performs some of the listed options that are applicable</t>
  </si>
  <si>
    <t>The service performs most of the listed options that are applicable</t>
  </si>
  <si>
    <t>The service performs all of the listed options that are applicable</t>
  </si>
  <si>
    <t>No information provided. Determine whether sharing of release components is applicable and plan an initial assessment.</t>
  </si>
  <si>
    <t>Q033</t>
  </si>
  <si>
    <t>To what extent does the service exchange data, information and knowledge via multiple digital interfaces?</t>
  </si>
  <si>
    <t>The service exchanges data, information and knowledge only via human interfaces</t>
  </si>
  <si>
    <t>The service exchanges data, information and knowledge primarily via human interfaces and some machine to machine interfaces</t>
  </si>
  <si>
    <t>The service exchanges data, information and knowledge via a mix of human interfaces and machine to machine interfaces</t>
  </si>
  <si>
    <t>The service exchanges data, information and knowledge mainly via machine to machine interfaces and some human interfaces</t>
  </si>
  <si>
    <t>The service exchanges data, information and knowledge fully via machine to machine interfaces</t>
  </si>
  <si>
    <t>No information provided. Review whether multi-channel data exchange is relevant and assess the current interface landscape.</t>
  </si>
  <si>
    <t>Q034</t>
  </si>
  <si>
    <t>To what extent does the service consume and deliver data, information and knowledge via multiple open Machine to Machine (M2M) interfaces?</t>
  </si>
  <si>
    <t>Not applicable or not necessary (according to the scope of the service</t>
  </si>
  <si>
    <t>N/A. verify whether machine-to-machine (M2M) data consumption is required and document current integration points.</t>
  </si>
  <si>
    <t>No information provided. Review whether machine-to-machine (M2M) data consumption is required and document current integration points.</t>
  </si>
  <si>
    <t>Q035</t>
  </si>
  <si>
    <t>To what extent does the service facilitate the consumption and delivery of data, information and knowledge from other services?</t>
  </si>
  <si>
    <t>The service exchange and discovers data, information and knowledge using manual backend intervention (without any ETL actions, explicit data sources set from a human)</t>
  </si>
  <si>
    <t>The service exchange and discovers data, information and knowledge using asynchronous communication with some ETL actions and some automatic content discovery</t>
  </si>
  <si>
    <t>The service exchange and discovers data, information and knowledge using asynchronous communication with scheduled batch processing and automatic content discovery for any content</t>
  </si>
  <si>
    <t>The service exchange and discovers most data, information and knowledge via synchronous digital communication (e.g. through web services, APIs, etc.)</t>
  </si>
  <si>
    <t>The service exchange and discovers any data, information and knowledge via synchronous digital communication (e.g. through web services, APIs, etc.)</t>
  </si>
  <si>
    <t>Such communication methods are not applicable or are not necessary (according to the scope of the digital public service)</t>
  </si>
  <si>
    <t>N/A. Assess whether automated content discovery is needed and document current discovery and retrieval processes.</t>
  </si>
  <si>
    <t>No information provided. Assess whether automated content discovery is needed and document current discovery and retrieval processes.</t>
  </si>
  <si>
    <t>Q036</t>
  </si>
  <si>
    <t>To what extent does the service consume and provides machine-readable documentation about the data, information and knowledge ?</t>
  </si>
  <si>
    <t>The service does not consume or provide any documentation about the data, information and knowledge consumed.</t>
  </si>
  <si>
    <t>The service consumes and provides human-readable documentation about the data, information and knowledge consumed.</t>
  </si>
  <si>
    <t>The service consumes and provides formatted machine-readable documentation about the data, information and knowledge consumed (e.g. written in JSON).</t>
  </si>
  <si>
    <t>The service consumes and provides a standard formatted machine-readable documentation about the data, information and knowledge consumed (e.g. following an API schema).</t>
  </si>
  <si>
    <t>NA. Determine whether documentation is available from your data providers and plan how to capture and use it.</t>
  </si>
  <si>
    <t>No information provided. Determine whether documentation is available from your data providers and plan how to capture and use it.</t>
  </si>
  <si>
    <r>
      <rPr>
        <b/>
        <sz val="9"/>
        <color theme="1"/>
        <rFont val="Roboto"/>
      </rPr>
      <t>Answer (please choose the right answer)</t>
    </r>
    <r>
      <rPr>
        <b/>
        <sz val="9"/>
        <color theme="1"/>
        <rFont val="Wingdings 3"/>
      </rPr>
      <t>?</t>
    </r>
  </si>
  <si>
    <t>Explain your answer (free text)</t>
  </si>
  <si>
    <t>Score</t>
  </si>
  <si>
    <t>Recommandation</t>
  </si>
  <si>
    <t>ID</t>
  </si>
  <si>
    <t>Your answer</t>
  </si>
  <si>
    <t>RECOMMANDATIONS</t>
  </si>
  <si>
    <t>Related MIM you can refer to</t>
  </si>
  <si>
    <t>MIM2, MIM3, MIM6</t>
  </si>
  <si>
    <t>MIM3, MIM4</t>
  </si>
  <si>
    <t>MIM2, MIM6</t>
  </si>
  <si>
    <t>MIM0, MIM3</t>
  </si>
  <si>
    <t>MIM3</t>
  </si>
  <si>
    <t>–</t>
  </si>
  <si>
    <t>MIM2</t>
  </si>
  <si>
    <t>MIM6</t>
  </si>
  <si>
    <t>MIM4</t>
  </si>
  <si>
    <t>MIM6, MIM4</t>
  </si>
  <si>
    <t>MIM3, MIM6</t>
  </si>
  <si>
    <t>MIM2, MIM1</t>
  </si>
  <si>
    <t>MIM2, MIM3</t>
  </si>
  <si>
    <t>MIM0, MIM2, MIM3</t>
  </si>
  <si>
    <t>MIM0, MIM1, MIM2, MIM3</t>
  </si>
  <si>
    <t>MIM0</t>
  </si>
  <si>
    <t>Low (Ad hoc stage)</t>
  </si>
  <si>
    <t>Emerging (Opportunistic stage)</t>
  </si>
  <si>
    <t>Developing (Essential stage)</t>
  </si>
  <si>
    <t>4.5</t>
  </si>
  <si>
    <t>Advanced (Sustainable stage)</t>
  </si>
  <si>
    <t>Exemplary (Seamless stage)</t>
  </si>
  <si>
    <r>
      <t>This questionnaire has been developed within the LDT4SSC project to support Smart Cities and Communities solution development projects in their journey towards higher levels of interoperability.
It is based on existing and recognised resources provided by the European Commission, including
- IMAPS v2.1.0 (Interoperability Maturity Assessment of a Public Service)
-TIMAPS v1.1.0 (Technical Interoperability Maturity Assessment of a Public Service)
- SIMAPS v1.2.0 (Semantic Interoperability Maturity Assessment of a Public Service)
- SIQAT v2.2.0 (Structural Interoperability Quick Assessment Toolkit)
By building on these reference frameworks, the tool ensures alignment with European approaches and good practices on interoperability.
This questionnaire allows you to assess and</t>
    </r>
    <r>
      <rPr>
        <b/>
        <sz val="9"/>
        <color theme="1"/>
        <rFont val="Roboto"/>
      </rPr>
      <t xml:space="preserve"> score the level of interoperability of a solution or service at a specific point in time</t>
    </r>
    <r>
      <rPr>
        <sz val="9"/>
        <color theme="1"/>
        <rFont val="Roboto"/>
      </rPr>
      <t>. It provides a snapshot of the current situation and helps identify strengths, gaps, and potential areas for improvement. Based on the results, the tool also provides recommendations to support the improvement of the interoperability level of the assessed solution or service and refers you to adequate MIMs (Minimal Interoperability Mechanisms).</t>
    </r>
  </si>
  <si>
    <t>To what extent does the service perform any of the following options to share its release components ? 
- Sharing documentation to provide other (related) organisations valuable insights into processes, organisation, governance, technology choices, etc. 
- Sharing source code or downloadable software to enable other organisations to effectively build their services.
- Sharing terms of use of the service.
- Making available open Web-API services, data structure, data formats, vocabularies, classification schemes, taxonomies and code lists to enable other organisations and individuals to (re)use functionality and/or gain access to data via web and/or mobile apps
- Providing support to organisations leveraging the resources provided.</t>
  </si>
  <si>
    <r>
      <t xml:space="preserve">Currently the service cannot reliably find external services. Start by allowing discovery of services through </t>
    </r>
    <r>
      <rPr>
        <b/>
        <sz val="9"/>
        <color theme="1"/>
        <rFont val="Roboto"/>
      </rPr>
      <t>specific known websites or portals</t>
    </r>
    <r>
      <rPr>
        <sz val="9"/>
        <color theme="1"/>
        <rFont val="Roboto"/>
      </rPr>
      <t>. Maintain a simple registry (even a spreadsheet) listing key providers, API URLs, or documentation. Assign a responsible person or team to keep it updated.</t>
    </r>
  </si>
  <si>
    <r>
      <t xml:space="preserve">The service can discover services from certain websites. Next, integrate with </t>
    </r>
    <r>
      <rPr>
        <b/>
        <sz val="9"/>
        <color theme="1"/>
        <rFont val="Roboto"/>
      </rPr>
      <t>specific service catalogues</t>
    </r>
    <r>
      <rPr>
        <sz val="9"/>
        <color theme="1"/>
        <rFont val="Roboto"/>
      </rPr>
      <t xml:space="preserve"> (for example, a national open-data portal or sector-specific catalogue) and implement </t>
    </r>
    <r>
      <rPr>
        <b/>
        <sz val="9"/>
        <color theme="1"/>
        <rFont val="Roboto"/>
      </rPr>
      <t>basic automated searches</t>
    </r>
    <r>
      <rPr>
        <sz val="9"/>
        <color theme="1"/>
        <rFont val="Roboto"/>
      </rPr>
      <t xml:space="preserve"> or API queries to retrieve service details. Document data source endpoints and authentication requirements.</t>
    </r>
  </si>
  <si>
    <r>
      <t xml:space="preserve">The service now finds services through specific catalogues. Broaden reach by enabling discovery from </t>
    </r>
    <r>
      <rPr>
        <b/>
        <sz val="9"/>
        <color theme="1"/>
        <rFont val="Roboto"/>
      </rPr>
      <t>any national public service catalogue</t>
    </r>
    <r>
      <rPr>
        <sz val="9"/>
        <color theme="1"/>
        <rFont val="Roboto"/>
      </rPr>
      <t>, using metadata standards (e.g., DCAT-AP) and APIs for automated updates. Establish periodic synchronisation so new services are detected without manual action.</t>
    </r>
  </si>
  <si>
    <r>
      <t xml:space="preserve">Build connections to </t>
    </r>
    <r>
      <rPr>
        <b/>
        <sz val="9"/>
        <color theme="1"/>
        <rFont val="Roboto"/>
      </rPr>
      <t>multiple national catalogues</t>
    </r>
    <r>
      <rPr>
        <sz val="9"/>
        <color theme="1"/>
        <rFont val="Roboto"/>
      </rPr>
      <t xml:space="preserve"> and start integrating with </t>
    </r>
    <r>
      <rPr>
        <b/>
        <sz val="9"/>
        <color theme="1"/>
        <rFont val="Roboto"/>
      </rPr>
      <t>European-level catalogues</t>
    </r>
    <r>
      <rPr>
        <sz val="9"/>
        <color theme="1"/>
        <rFont val="Roboto"/>
      </rPr>
      <t xml:space="preserve"> (e.g., EU Open Data Portal). Implement </t>
    </r>
    <r>
      <rPr>
        <b/>
        <sz val="9"/>
        <color theme="1"/>
        <rFont val="Roboto"/>
      </rPr>
      <t>federated search</t>
    </r>
    <r>
      <rPr>
        <sz val="9"/>
        <color theme="1"/>
        <rFont val="Roboto"/>
      </rPr>
      <t xml:space="preserve"> across catalogues, and add monitoring/alerts when new relevant services appear.</t>
    </r>
  </si>
  <si>
    <r>
      <t xml:space="preserve">The service automatically discovers services from </t>
    </r>
    <r>
      <rPr>
        <b/>
        <sz val="9"/>
        <color theme="1"/>
        <rFont val="Roboto"/>
      </rPr>
      <t>all relevant EU public service catalogues</t>
    </r>
    <r>
      <rPr>
        <sz val="9"/>
        <color theme="1"/>
        <rFont val="Roboto"/>
      </rPr>
      <t xml:space="preserve">. Maintain excellence by adding </t>
    </r>
    <r>
      <rPr>
        <b/>
        <sz val="9"/>
        <color theme="1"/>
        <rFont val="Roboto"/>
      </rPr>
      <t>continuous automated harvesting</t>
    </r>
    <r>
      <rPr>
        <sz val="9"/>
        <color theme="1"/>
        <rFont val="Roboto"/>
      </rPr>
      <t>, semantic matching of services (using ontologies), and proactive subscription to catalogue changes for real-time updates.</t>
    </r>
  </si>
  <si>
    <r>
      <t xml:space="preserve">You are </t>
    </r>
    <r>
      <rPr>
        <b/>
        <sz val="9"/>
        <color theme="1"/>
        <rFont val="Roboto"/>
      </rPr>
      <t>not compliant</t>
    </r>
    <r>
      <rPr>
        <sz val="9"/>
        <color theme="1"/>
        <rFont val="Roboto"/>
      </rPr>
      <t xml:space="preserve"> with QA documentation. Establish a </t>
    </r>
    <r>
      <rPr>
        <b/>
        <sz val="9"/>
        <color theme="1"/>
        <rFont val="Roboto"/>
      </rPr>
      <t>basic quality management plan</t>
    </r>
    <r>
      <rPr>
        <sz val="9"/>
        <color theme="1"/>
        <rFont val="Roboto"/>
      </rPr>
      <t xml:space="preserve"> describing processes, roles, and control points. Begin drafting QA documentation aligned with recognised standards and specifications to ensure consistent service delivery and interoperability.</t>
    </r>
  </si>
  <si>
    <r>
      <t xml:space="preserve">You have </t>
    </r>
    <r>
      <rPr>
        <b/>
        <sz val="9"/>
        <color theme="1"/>
        <rFont val="Roboto"/>
      </rPr>
      <t>partial or ad-hoc QA documentation</t>
    </r>
    <r>
      <rPr>
        <sz val="9"/>
        <color theme="1"/>
        <rFont val="Roboto"/>
      </rPr>
      <t>. Expand documentation to cover all critical processes, define measurable quality objectives, and implement periodic reviews to meet recognised QA standards and improve interoperability.</t>
    </r>
  </si>
  <si>
    <r>
      <t xml:space="preserve">QA documentation exists but is </t>
    </r>
    <r>
      <rPr>
        <b/>
        <sz val="9"/>
        <color theme="1"/>
        <rFont val="Roboto"/>
      </rPr>
      <t>not fully compliant</t>
    </r>
    <r>
      <rPr>
        <sz val="9"/>
        <color theme="1"/>
        <rFont val="Roboto"/>
      </rPr>
      <t xml:space="preserve"> with standards and specifications. Bring all procedures, testing protocols, and acceptance criteria into </t>
    </r>
    <r>
      <rPr>
        <b/>
        <sz val="9"/>
        <color theme="1"/>
        <rFont val="Roboto"/>
      </rPr>
      <t>full alignment with applicable QA standards</t>
    </r>
    <r>
      <rPr>
        <sz val="9"/>
        <color theme="1"/>
        <rFont val="Roboto"/>
      </rPr>
      <t xml:space="preserve"> (e.g., ISO 9001 or equivalent) and establish a formal review and approval cycle.</t>
    </r>
  </si>
  <si>
    <r>
      <t xml:space="preserve">QA documentation is largely in place but requires </t>
    </r>
    <r>
      <rPr>
        <b/>
        <sz val="9"/>
        <color theme="1"/>
        <rFont val="Roboto"/>
      </rPr>
      <t>continuous improvement</t>
    </r>
    <r>
      <rPr>
        <sz val="9"/>
        <color theme="1"/>
        <rFont val="Roboto"/>
      </rPr>
      <t>. Integrate QA into daily operations with regular internal audits, staff training, and automated monitoring to ensure ongoing compliance and continuous enhancement.</t>
    </r>
  </si>
  <si>
    <r>
      <t xml:space="preserve">Your service is </t>
    </r>
    <r>
      <rPr>
        <b/>
        <sz val="9"/>
        <color theme="1"/>
        <rFont val="Roboto"/>
      </rPr>
      <t>fully compliant</t>
    </r>
    <r>
      <rPr>
        <sz val="9"/>
        <color theme="1"/>
        <rFont val="Roboto"/>
      </rPr>
      <t xml:space="preserve"> with QA standards and specifications. Maintain this maturity through continuous monitoring, external certification where appropriate, periodic re-certification, and proactive updates as standards evolve.</t>
    </r>
  </si>
  <si>
    <r>
      <t xml:space="preserve">Your service is </t>
    </r>
    <r>
      <rPr>
        <b/>
        <sz val="9"/>
        <color theme="1"/>
        <rFont val="Roboto"/>
      </rPr>
      <t>not being developed following good practices</t>
    </r>
    <r>
      <rPr>
        <sz val="9"/>
        <color theme="1"/>
        <rFont val="Roboto"/>
      </rPr>
      <t xml:space="preserve">. Begin adopting recognised software-engineering best practices, and </t>
    </r>
    <r>
      <rPr>
        <b/>
        <sz val="9"/>
        <color theme="1"/>
        <rFont val="Roboto"/>
      </rPr>
      <t>design a stateless service with a black-box approach</t>
    </r>
    <r>
      <rPr>
        <sz val="9"/>
        <color theme="1"/>
        <rFont val="Roboto"/>
      </rPr>
      <t xml:space="preserve"> to improve technical interoperability.</t>
    </r>
  </si>
  <si>
    <r>
      <t xml:space="preserve">Your service is </t>
    </r>
    <r>
      <rPr>
        <b/>
        <sz val="9"/>
        <color theme="1"/>
        <rFont val="Roboto"/>
      </rPr>
      <t>partially following good practices</t>
    </r>
    <r>
      <rPr>
        <sz val="9"/>
        <color theme="1"/>
        <rFont val="Roboto"/>
      </rPr>
      <t xml:space="preserve"> in some areas. Increase alignment with best practices and </t>
    </r>
    <r>
      <rPr>
        <b/>
        <sz val="9"/>
        <color theme="1"/>
        <rFont val="Roboto"/>
      </rPr>
      <t>implement stateless, black-box service design</t>
    </r>
    <r>
      <rPr>
        <sz val="9"/>
        <color theme="1"/>
        <rFont val="Roboto"/>
      </rPr>
      <t xml:space="preserve"> to enhance scalability and interoperability.</t>
    </r>
  </si>
  <si>
    <r>
      <t xml:space="preserve">Your service is </t>
    </r>
    <r>
      <rPr>
        <b/>
        <sz val="9"/>
        <color theme="1"/>
        <rFont val="Roboto"/>
      </rPr>
      <t>moderately developed using good practices</t>
    </r>
    <r>
      <rPr>
        <sz val="9"/>
        <color theme="1"/>
        <rFont val="Roboto"/>
      </rPr>
      <t xml:space="preserve">. Continue maturing your process by formalising </t>
    </r>
    <r>
      <rPr>
        <b/>
        <sz val="9"/>
        <color theme="1"/>
        <rFont val="Roboto"/>
      </rPr>
      <t>stateless, black-box architecture</t>
    </r>
    <r>
      <rPr>
        <sz val="9"/>
        <color theme="1"/>
        <rFont val="Roboto"/>
      </rPr>
      <t>, introducing automated testing, and applying continuous integration/continuous deployment (CI/CD).</t>
    </r>
  </si>
  <si>
    <r>
      <t xml:space="preserve">Your service is </t>
    </r>
    <r>
      <rPr>
        <b/>
        <sz val="9"/>
        <color theme="1"/>
        <rFont val="Roboto"/>
      </rPr>
      <t>largely developed using recognised good practices</t>
    </r>
    <r>
      <rPr>
        <sz val="9"/>
        <color theme="1"/>
        <rFont val="Roboto"/>
      </rPr>
      <t xml:space="preserve">. Aim for </t>
    </r>
    <r>
      <rPr>
        <b/>
        <sz val="9"/>
        <color theme="1"/>
        <rFont val="Roboto"/>
      </rPr>
      <t>full adoption of stateless, black-box design</t>
    </r>
    <r>
      <rPr>
        <sz val="9"/>
        <color theme="1"/>
        <rFont val="Roboto"/>
      </rPr>
      <t>, comprehensive documentation, and regular peer code reviews to ensure technical interoperability at scale.</t>
    </r>
  </si>
  <si>
    <r>
      <t xml:space="preserve">Your service is </t>
    </r>
    <r>
      <rPr>
        <b/>
        <sz val="9"/>
        <color theme="1"/>
        <rFont val="Roboto"/>
      </rPr>
      <t>almost fully developed using good practices</t>
    </r>
    <r>
      <rPr>
        <sz val="9"/>
        <color theme="1"/>
        <rFont val="Roboto"/>
      </rPr>
      <t xml:space="preserve">. Maintain this high maturity with </t>
    </r>
    <r>
      <rPr>
        <b/>
        <sz val="9"/>
        <color theme="1"/>
        <rFont val="Roboto"/>
      </rPr>
      <t>continuous improvement</t>
    </r>
    <r>
      <rPr>
        <sz val="9"/>
        <color theme="1"/>
        <rFont val="Roboto"/>
      </rPr>
      <t xml:space="preserve">, automated security testing, and proactive adoption of emerging interoperability standards, while keeping the </t>
    </r>
    <r>
      <rPr>
        <b/>
        <sz val="9"/>
        <color theme="1"/>
        <rFont val="Roboto"/>
      </rPr>
      <t>stateless black-box architecture</t>
    </r>
    <r>
      <rPr>
        <sz val="9"/>
        <color theme="1"/>
        <rFont val="Roboto"/>
      </rPr>
      <t xml:space="preserve"> central.</t>
    </r>
  </si>
  <si>
    <r>
      <t>No feedback channels</t>
    </r>
    <r>
      <rPr>
        <sz val="9"/>
        <color theme="1"/>
        <rFont val="Roboto"/>
      </rPr>
      <t xml:space="preserve"> exist. Start by offering </t>
    </r>
    <r>
      <rPr>
        <b/>
        <sz val="9"/>
        <color theme="1"/>
        <rFont val="Roboto"/>
      </rPr>
      <t>basic physical channels</t>
    </r>
    <r>
      <rPr>
        <sz val="9"/>
        <color theme="1"/>
        <rFont val="Roboto"/>
      </rPr>
      <t>—for example a phone number or postal address—to receive comments on service quality. Record responses manually to build a first dataset of user input.</t>
    </r>
  </si>
  <si>
    <r>
      <t>Only physical channels</t>
    </r>
    <r>
      <rPr>
        <sz val="9"/>
        <color theme="1"/>
        <rFont val="Roboto"/>
      </rPr>
      <t xml:space="preserve"> are available (phone, mail). Introduce </t>
    </r>
    <r>
      <rPr>
        <b/>
        <sz val="9"/>
        <color theme="1"/>
        <rFont val="Roboto"/>
      </rPr>
      <t>digital feedback channels</t>
    </r>
    <r>
      <rPr>
        <sz val="9"/>
        <color theme="1"/>
        <rFont val="Roboto"/>
      </rPr>
      <t xml:space="preserve"> such as email, a contact form, or a simple web page to allow faster, more inclusive feedback collection.</t>
    </r>
  </si>
  <si>
    <r>
      <t>Basic digital channels</t>
    </r>
    <r>
      <rPr>
        <sz val="9"/>
        <color theme="1"/>
        <rFont val="Roboto"/>
      </rPr>
      <t xml:space="preserve"> (email, web form, chat) are in place. Strengthen these with a </t>
    </r>
    <r>
      <rPr>
        <b/>
        <sz val="9"/>
        <color theme="1"/>
        <rFont val="Roboto"/>
      </rPr>
      <t>structured, standardised reviewing system</t>
    </r>
    <r>
      <rPr>
        <sz val="9"/>
        <color theme="1"/>
        <rFont val="Roboto"/>
      </rPr>
      <t>—for instance online surveys with defined metrics or ratings, automatic confirmation to users, and a database for storing and analysing results.</t>
    </r>
  </si>
  <si>
    <r>
      <t>Digital channels with a standardised reviewing system</t>
    </r>
    <r>
      <rPr>
        <sz val="9"/>
        <color theme="1"/>
        <rFont val="Roboto"/>
      </rPr>
      <t xml:space="preserve"> exist. Enhance maturity by integrating </t>
    </r>
    <r>
      <rPr>
        <b/>
        <sz val="9"/>
        <color theme="1"/>
        <rFont val="Roboto"/>
      </rPr>
      <t>analytics dashboards</t>
    </r>
    <r>
      <rPr>
        <sz val="9"/>
        <color theme="1"/>
        <rFont val="Roboto"/>
      </rPr>
      <t>, automatic sentiment analysis, and linking feedback to continuous service-improvement processes. Ensure compliance with GDPR for storing and publishing user feedback</t>
    </r>
  </si>
  <si>
    <r>
      <t>Full feedback ecosystem</t>
    </r>
    <r>
      <rPr>
        <sz val="9"/>
        <color theme="1"/>
        <rFont val="Roboto"/>
      </rPr>
      <t xml:space="preserve">: digital channels plus standardised reviewing, with </t>
    </r>
    <r>
      <rPr>
        <b/>
        <sz val="9"/>
        <color theme="1"/>
        <rFont val="Roboto"/>
      </rPr>
      <t>publicly available insights</t>
    </r>
    <r>
      <rPr>
        <sz val="9"/>
        <color theme="1"/>
        <rFont val="Roboto"/>
      </rPr>
      <t xml:space="preserve"> (aggregated ratings, open dashboards, periodic reports). Maintain this maturity by providing APIs for open feedback data, real-time analytics, and community engagement initiatives.</t>
    </r>
  </si>
  <si>
    <r>
      <t>No information or not applicable</t>
    </r>
    <r>
      <rPr>
        <sz val="9"/>
        <color theme="1"/>
        <rFont val="Roboto"/>
      </rPr>
      <t>. First assess whether user-feedback capture is relevant to your service’s scope. If relevant, plan a feedback strategy including communication channels and data-protection considerations.</t>
    </r>
  </si>
  <si>
    <r>
      <t xml:space="preserve">The service does </t>
    </r>
    <r>
      <rPr>
        <b/>
        <sz val="9"/>
        <color theme="1"/>
        <rFont val="Roboto"/>
      </rPr>
      <t>not publish any data, information or knowledge in compliance with web accessibility specifications</t>
    </r>
    <r>
      <rPr>
        <sz val="9"/>
        <color theme="1"/>
        <rFont val="Roboto"/>
      </rPr>
      <t xml:space="preserve">. Begin by implementing basic accessibility features such as </t>
    </r>
    <r>
      <rPr>
        <b/>
        <sz val="9"/>
        <color theme="1"/>
        <rFont val="Roboto"/>
      </rPr>
      <t>alternative text for images</t>
    </r>
    <r>
      <rPr>
        <sz val="9"/>
        <color theme="1"/>
        <rFont val="Roboto"/>
      </rPr>
      <t xml:space="preserve"> and semantic HTML. This will start enabling access for individuals with disabilities.</t>
    </r>
  </si>
  <si>
    <r>
      <t xml:space="preserve">The service publishes only </t>
    </r>
    <r>
      <rPr>
        <b/>
        <sz val="9"/>
        <color theme="1"/>
        <rFont val="Roboto"/>
      </rPr>
      <t>limited data in partial compliance</t>
    </r>
    <r>
      <rPr>
        <sz val="9"/>
        <color theme="1"/>
        <rFont val="Roboto"/>
      </rPr>
      <t xml:space="preserve"> with web accessibility specifications (e.g., some alternative text). Expand compliance to cover </t>
    </r>
    <r>
      <rPr>
        <b/>
        <sz val="9"/>
        <color theme="1"/>
        <rFont val="Roboto"/>
      </rPr>
      <t>key WCAG 2.0 Level A requirements</t>
    </r>
    <r>
      <rPr>
        <sz val="9"/>
        <color theme="1"/>
        <rFont val="Roboto"/>
      </rPr>
      <t xml:space="preserve"> across all published content (documents, PDFs, multimedia).</t>
    </r>
  </si>
  <si>
    <r>
      <t xml:space="preserve">The service publishes </t>
    </r>
    <r>
      <rPr>
        <b/>
        <sz val="9"/>
        <color theme="1"/>
        <rFont val="Roboto"/>
      </rPr>
      <t>certain data in line with most web accessibility specifications</t>
    </r>
    <r>
      <rPr>
        <sz val="9"/>
        <color theme="1"/>
        <rFont val="Roboto"/>
      </rPr>
      <t xml:space="preserve">, generally meeting </t>
    </r>
    <r>
      <rPr>
        <b/>
        <sz val="9"/>
        <color theme="1"/>
        <rFont val="Roboto"/>
      </rPr>
      <t>WCAG 2.0 Level A</t>
    </r>
    <r>
      <rPr>
        <sz val="9"/>
        <color theme="1"/>
        <rFont val="Roboto"/>
      </rPr>
      <t xml:space="preserve">. Progress toward </t>
    </r>
    <r>
      <rPr>
        <b/>
        <sz val="9"/>
        <color theme="1"/>
        <rFont val="Roboto"/>
      </rPr>
      <t>full Level A coverage and begin addressing Level AA</t>
    </r>
    <r>
      <rPr>
        <sz val="9"/>
        <color theme="1"/>
        <rFont val="Roboto"/>
      </rPr>
      <t xml:space="preserve"> features (e.g., contrast ratios, keyboard navigation).</t>
    </r>
  </si>
  <si>
    <r>
      <t xml:space="preserve">The service is broadly compliant with </t>
    </r>
    <r>
      <rPr>
        <b/>
        <sz val="9"/>
        <color theme="1"/>
        <rFont val="Roboto"/>
      </rPr>
      <t>WCAG 2.0 Level A</t>
    </r>
    <r>
      <rPr>
        <sz val="9"/>
        <color theme="1"/>
        <rFont val="Roboto"/>
      </rPr>
      <t xml:space="preserve"> and partly with </t>
    </r>
    <r>
      <rPr>
        <b/>
        <sz val="9"/>
        <color theme="1"/>
        <rFont val="Roboto"/>
      </rPr>
      <t>Level AA</t>
    </r>
    <r>
      <rPr>
        <sz val="9"/>
        <color theme="1"/>
        <rFont val="Roboto"/>
      </rPr>
      <t xml:space="preserve">. Plan to achieve </t>
    </r>
    <r>
      <rPr>
        <b/>
        <sz val="9"/>
        <color theme="1"/>
        <rFont val="Roboto"/>
      </rPr>
      <t>complete Level AA compliance</t>
    </r>
    <r>
      <rPr>
        <sz val="9"/>
        <color theme="1"/>
        <rFont val="Roboto"/>
      </rPr>
      <t xml:space="preserve"> (most frequently requested accessibility features such as captions and improved structure).</t>
    </r>
  </si>
  <si>
    <r>
      <t xml:space="preserve">The service complies with </t>
    </r>
    <r>
      <rPr>
        <b/>
        <sz val="9"/>
        <color theme="1"/>
        <rFont val="Roboto"/>
      </rPr>
      <t>WCAG 2.0 Level AA</t>
    </r>
    <r>
      <rPr>
        <sz val="9"/>
        <color theme="1"/>
        <rFont val="Roboto"/>
      </rPr>
      <t xml:space="preserve">. Maintain excellence by moving toward </t>
    </r>
    <r>
      <rPr>
        <b/>
        <sz val="9"/>
        <color theme="1"/>
        <rFont val="Roboto"/>
      </rPr>
      <t>Level AAA</t>
    </r>
    <r>
      <rPr>
        <sz val="9"/>
        <color theme="1"/>
        <rFont val="Roboto"/>
      </rPr>
      <t xml:space="preserve">, which includes the </t>
    </r>
    <r>
      <rPr>
        <b/>
        <sz val="9"/>
        <color theme="1"/>
        <rFont val="Roboto"/>
      </rPr>
      <t>highest level of accessibility</t>
    </r>
    <r>
      <rPr>
        <sz val="9"/>
        <color theme="1"/>
        <rFont val="Roboto"/>
      </rPr>
      <t xml:space="preserve"> (enhanced readability, extended sign-language support, etc.) and by performing regular automated and manual accessibility audits.</t>
    </r>
  </si>
  <si>
    <r>
      <t xml:space="preserve">Your digital public service is not multilingual. At a minimum, provide a multilingual interface in one or more languages that reflect your user community. You can further assess multilingualism using the </t>
    </r>
    <r>
      <rPr>
        <b/>
        <sz val="9"/>
        <color theme="1"/>
        <rFont val="Roboto"/>
      </rPr>
      <t>Semantic Interoperability Maturity Assessment of a Public Service (SIMAPS)</t>
    </r>
    <r>
      <rPr>
        <sz val="9"/>
        <color theme="1"/>
        <rFont val="Roboto"/>
      </rPr>
      <t xml:space="preserve"> and the </t>
    </r>
    <r>
      <rPr>
        <b/>
        <sz val="9"/>
        <color theme="1"/>
        <rFont val="Roboto"/>
      </rPr>
      <t>Technical Interoperability Maturity Assessment of a Public Service (TIMAPS)</t>
    </r>
    <r>
      <rPr>
        <sz val="9"/>
        <color theme="1"/>
        <rFont val="Roboto"/>
      </rPr>
      <t>.</t>
    </r>
  </si>
  <si>
    <r>
      <t xml:space="preserve">The service offers documentation in a few officially recognised languages for a limited data volume. Extend coverage to </t>
    </r>
    <r>
      <rPr>
        <b/>
        <sz val="9"/>
        <color theme="1"/>
        <rFont val="Roboto"/>
      </rPr>
      <t>all officially recognised languages</t>
    </r>
    <r>
      <rPr>
        <sz val="9"/>
        <color theme="1"/>
        <rFont val="Roboto"/>
      </rPr>
      <t xml:space="preserve"> of the public administration delivering the service. You can further investigate using </t>
    </r>
    <r>
      <rPr>
        <b/>
        <sz val="9"/>
        <color theme="1"/>
        <rFont val="Roboto"/>
      </rPr>
      <t>SIMAPS</t>
    </r>
    <r>
      <rPr>
        <sz val="9"/>
        <color theme="1"/>
        <rFont val="Roboto"/>
      </rPr>
      <t xml:space="preserve"> and </t>
    </r>
    <r>
      <rPr>
        <b/>
        <sz val="9"/>
        <color theme="1"/>
        <rFont val="Roboto"/>
      </rPr>
      <t>TIMAPS</t>
    </r>
    <r>
      <rPr>
        <sz val="9"/>
        <color theme="1"/>
        <rFont val="Roboto"/>
      </rPr>
      <t>.</t>
    </r>
  </si>
  <si>
    <r>
      <t xml:space="preserve">The service is available in some officially recognised languages with a larger data volume, but not fully. Aim to cover </t>
    </r>
    <r>
      <rPr>
        <b/>
        <sz val="9"/>
        <color theme="1"/>
        <rFont val="Roboto"/>
      </rPr>
      <t>all officially recognised languages</t>
    </r>
    <r>
      <rPr>
        <sz val="9"/>
        <color theme="1"/>
        <rFont val="Roboto"/>
      </rPr>
      <t xml:space="preserve"> of the delivering administration, including both interface and documentation. Use SIMAPS/TIMAPS for more detailed analysis.</t>
    </r>
  </si>
  <si>
    <r>
      <t xml:space="preserve">Multilingualism is well addressed at the technical level but only partially at the </t>
    </r>
    <r>
      <rPr>
        <b/>
        <sz val="9"/>
        <color theme="1"/>
        <rFont val="Roboto"/>
      </rPr>
      <t>semantic</t>
    </r>
    <r>
      <rPr>
        <sz val="9"/>
        <color theme="1"/>
        <rFont val="Roboto"/>
      </rPr>
      <t xml:space="preserve"> level. Strengthen semantic quality (terminologies, glossaries, metadata) for complete alignment.</t>
    </r>
  </si>
  <si>
    <r>
      <t xml:space="preserve">The service fully supports multilingualism at both the technical and semantic levels. Maintain this maturity through </t>
    </r>
    <r>
      <rPr>
        <b/>
        <sz val="9"/>
        <color theme="1"/>
        <rFont val="Roboto"/>
      </rPr>
      <t>continuous updates, automated testing, and regular linguistic consistency checks</t>
    </r>
    <r>
      <rPr>
        <sz val="9"/>
        <color theme="1"/>
        <rFont val="Roboto"/>
      </rPr>
      <t>.</t>
    </r>
  </si>
  <si>
    <r>
      <t xml:space="preserve">The service delivers data, information and knowledge </t>
    </r>
    <r>
      <rPr>
        <b/>
        <sz val="9"/>
        <color theme="1"/>
        <rFont val="Roboto"/>
      </rPr>
      <t>only in one language</t>
    </r>
    <r>
      <rPr>
        <sz val="9"/>
        <color theme="1"/>
        <rFont val="Roboto"/>
      </rPr>
      <t xml:space="preserve">. Begin providing selected content in </t>
    </r>
    <r>
      <rPr>
        <b/>
        <sz val="9"/>
        <color theme="1"/>
        <rFont val="Roboto"/>
      </rPr>
      <t>some of the officially recognised languages</t>
    </r>
    <r>
      <rPr>
        <sz val="9"/>
        <color theme="1"/>
        <rFont val="Roboto"/>
      </rPr>
      <t xml:space="preserve"> of the public administration delivering the service to improve semantic and behavioural interoperability.</t>
    </r>
  </si>
  <si>
    <r>
      <t xml:space="preserve">The service delivers </t>
    </r>
    <r>
      <rPr>
        <b/>
        <sz val="9"/>
        <color theme="1"/>
        <rFont val="Roboto"/>
      </rPr>
      <t>some data in a few officially recognised languages</t>
    </r>
    <r>
      <rPr>
        <sz val="9"/>
        <color theme="1"/>
        <rFont val="Roboto"/>
      </rPr>
      <t xml:space="preserve">. Expand to provide </t>
    </r>
    <r>
      <rPr>
        <b/>
        <sz val="9"/>
        <color theme="1"/>
        <rFont val="Roboto"/>
      </rPr>
      <t>all data in all officially recognised languages</t>
    </r>
    <r>
      <rPr>
        <sz val="9"/>
        <color theme="1"/>
        <rFont val="Roboto"/>
      </rPr>
      <t xml:space="preserve"> of the delivering administration to strengthen accessibility and interoperability.</t>
    </r>
  </si>
  <si>
    <r>
      <t xml:space="preserve">The service delivers </t>
    </r>
    <r>
      <rPr>
        <b/>
        <sz val="9"/>
        <color theme="1"/>
        <rFont val="Roboto"/>
      </rPr>
      <t>all data in all officially recognised languages</t>
    </r>
    <r>
      <rPr>
        <sz val="9"/>
        <color theme="1"/>
        <rFont val="Roboto"/>
      </rPr>
      <t xml:space="preserve"> of the delivering administration. Next, enable delivery of all data in </t>
    </r>
    <r>
      <rPr>
        <b/>
        <sz val="9"/>
        <color theme="1"/>
        <rFont val="Roboto"/>
      </rPr>
      <t>all officially recognised national languages plus English, French, and German</t>
    </r>
    <r>
      <rPr>
        <sz val="9"/>
        <color theme="1"/>
        <rFont val="Roboto"/>
      </rPr>
      <t xml:space="preserve"> to broaden interoperability across borders.</t>
    </r>
  </si>
  <si>
    <r>
      <t xml:space="preserve">The service delivers </t>
    </r>
    <r>
      <rPr>
        <b/>
        <sz val="9"/>
        <color theme="1"/>
        <rFont val="Roboto"/>
      </rPr>
      <t>all data in all officially recognised national languages plus English, French, and German</t>
    </r>
    <r>
      <rPr>
        <sz val="9"/>
        <color theme="1"/>
        <rFont val="Roboto"/>
      </rPr>
      <t xml:space="preserve">. Aim to provide </t>
    </r>
    <r>
      <rPr>
        <b/>
        <sz val="9"/>
        <color theme="1"/>
        <rFont val="Roboto"/>
      </rPr>
      <t>all data in all EU officially recognised languages</t>
    </r>
    <r>
      <rPr>
        <sz val="9"/>
        <color theme="1"/>
        <rFont val="Roboto"/>
      </rPr>
      <t xml:space="preserve"> for seamless European interoperability.</t>
    </r>
  </si>
  <si>
    <r>
      <t xml:space="preserve">The service delivers </t>
    </r>
    <r>
      <rPr>
        <b/>
        <sz val="9"/>
        <color theme="1"/>
        <rFont val="Roboto"/>
      </rPr>
      <t>all data in all EU officially recognised languages</t>
    </r>
    <r>
      <rPr>
        <sz val="9"/>
        <color theme="1"/>
        <rFont val="Roboto"/>
      </rPr>
      <t>. Maintain this high maturity with continuous updates, regular linguistic quality reviews, and automated multilingual publishing workflows.</t>
    </r>
  </si>
  <si>
    <r>
      <t>No security measures or procedures are applied</t>
    </r>
    <r>
      <rPr>
        <sz val="9"/>
        <color theme="1"/>
        <rFont val="Roboto"/>
      </rPr>
      <t xml:space="preserve">. Immediately introduce </t>
    </r>
    <r>
      <rPr>
        <b/>
        <sz val="9"/>
        <color theme="1"/>
        <rFont val="Roboto"/>
      </rPr>
      <t>basic security controls</t>
    </r>
    <r>
      <rPr>
        <sz val="9"/>
        <color theme="1"/>
        <rFont val="Roboto"/>
      </rPr>
      <t xml:space="preserve"> (access control, authentication, patch management) and create an initial security policy to begin achieving organisational interoperability.</t>
    </r>
  </si>
  <si>
    <r>
      <t xml:space="preserve">Only a </t>
    </r>
    <r>
      <rPr>
        <b/>
        <sz val="9"/>
        <color theme="1"/>
        <rFont val="Roboto"/>
      </rPr>
      <t>few basic security measures</t>
    </r>
    <r>
      <rPr>
        <sz val="9"/>
        <color theme="1"/>
        <rFont val="Roboto"/>
      </rPr>
      <t xml:space="preserve"> are in place. Expand to a </t>
    </r>
    <r>
      <rPr>
        <b/>
        <sz val="9"/>
        <color theme="1"/>
        <rFont val="Roboto"/>
      </rPr>
      <t>comprehensive security framework</t>
    </r>
    <r>
      <rPr>
        <sz val="9"/>
        <color theme="1"/>
        <rFont val="Roboto"/>
      </rPr>
      <t xml:space="preserve"> covering secure coding practices, vulnerability management, incident response, and regular penetration testing.</t>
    </r>
  </si>
  <si>
    <r>
      <t xml:space="preserve">A </t>
    </r>
    <r>
      <rPr>
        <b/>
        <sz val="9"/>
        <color theme="1"/>
        <rFont val="Roboto"/>
      </rPr>
      <t>limited set of security measures and procedures</t>
    </r>
    <r>
      <rPr>
        <sz val="9"/>
        <color theme="1"/>
        <rFont val="Roboto"/>
      </rPr>
      <t xml:space="preserve"> is applied. Strengthen security governance with </t>
    </r>
    <r>
      <rPr>
        <b/>
        <sz val="9"/>
        <color theme="1"/>
        <rFont val="Roboto"/>
      </rPr>
      <t>formal policies</t>
    </r>
    <r>
      <rPr>
        <sz val="9"/>
        <color theme="1"/>
        <rFont val="Roboto"/>
      </rPr>
      <t>, continuous monitoring, encryption-at-rest/in-transit, and regular third-party audits.</t>
    </r>
  </si>
  <si>
    <r>
      <t xml:space="preserve">Security measures are </t>
    </r>
    <r>
      <rPr>
        <b/>
        <sz val="9"/>
        <color theme="1"/>
        <rFont val="Roboto"/>
      </rPr>
      <t>well established but not complete</t>
    </r>
    <r>
      <rPr>
        <sz val="9"/>
        <color theme="1"/>
        <rFont val="Roboto"/>
      </rPr>
      <t xml:space="preserve">. Move toward </t>
    </r>
    <r>
      <rPr>
        <b/>
        <sz val="9"/>
        <color theme="1"/>
        <rFont val="Roboto"/>
      </rPr>
      <t>full ISO 27001/27002 or equivalent compliance</t>
    </r>
    <r>
      <rPr>
        <sz val="9"/>
        <color theme="1"/>
        <rFont val="Roboto"/>
      </rPr>
      <t>, implement automated security testing in CI/CD pipelines, and ensure enterprise-wide security awareness training.</t>
    </r>
  </si>
  <si>
    <r>
      <t>Most or all security measures are in place</t>
    </r>
    <r>
      <rPr>
        <sz val="9"/>
        <color theme="1"/>
        <rFont val="Roboto"/>
      </rPr>
      <t xml:space="preserve"> and actively maintained. Maintain this maturity through </t>
    </r>
    <r>
      <rPr>
        <b/>
        <sz val="9"/>
        <color theme="1"/>
        <rFont val="Roboto"/>
      </rPr>
      <t>continuous improvement, threat-intelligence-driven updates, zero-trust architecture, and regular external certification audits</t>
    </r>
    <r>
      <rPr>
        <sz val="9"/>
        <color theme="1"/>
        <rFont val="Roboto"/>
      </rPr>
      <t xml:space="preserve"> to sustain organisational interoperability.</t>
    </r>
  </si>
  <si>
    <r>
      <t xml:space="preserve">The service is </t>
    </r>
    <r>
      <rPr>
        <b/>
        <sz val="9"/>
        <color theme="1"/>
        <rFont val="Roboto"/>
      </rPr>
      <t>not compliant</t>
    </r>
    <r>
      <rPr>
        <sz val="9"/>
        <color theme="1"/>
        <rFont val="Roboto"/>
      </rPr>
      <t xml:space="preserve"> with any governance methodology. Define and document the </t>
    </r>
    <r>
      <rPr>
        <b/>
        <sz val="9"/>
        <color theme="1"/>
        <rFont val="Roboto"/>
      </rPr>
      <t>core governance framework</t>
    </r>
    <r>
      <rPr>
        <sz val="9"/>
        <color theme="1"/>
        <rFont val="Roboto"/>
      </rPr>
      <t>—including policies for data protection, information stewardship, and knowledge-asset management—to ensure accountability and interoperability.</t>
    </r>
  </si>
  <si>
    <r>
      <t xml:space="preserve">The service is </t>
    </r>
    <r>
      <rPr>
        <b/>
        <sz val="9"/>
        <color theme="1"/>
        <rFont val="Roboto"/>
      </rPr>
      <t>partially compliant</t>
    </r>
    <r>
      <rPr>
        <sz val="9"/>
        <color theme="1"/>
        <rFont val="Roboto"/>
      </rPr>
      <t xml:space="preserve">. Expand the governance framework to cover </t>
    </r>
    <r>
      <rPr>
        <b/>
        <sz val="9"/>
        <color theme="1"/>
        <rFont val="Roboto"/>
      </rPr>
      <t>all key domains</t>
    </r>
    <r>
      <rPr>
        <sz val="9"/>
        <color theme="1"/>
        <rFont val="Roboto"/>
      </rPr>
      <t>, such as privacy, data classification, metadata standards, access controls, and lifecycle management. Establish governance roles, responsibilities, and escalation procedures.</t>
    </r>
  </si>
  <si>
    <r>
      <t xml:space="preserve">The service is </t>
    </r>
    <r>
      <rPr>
        <b/>
        <sz val="9"/>
        <color theme="1"/>
        <rFont val="Roboto"/>
      </rPr>
      <t>not yet fully compliant</t>
    </r>
    <r>
      <rPr>
        <sz val="9"/>
        <color theme="1"/>
        <rFont val="Roboto"/>
      </rPr>
      <t xml:space="preserve">. Finalise and implement the governance methodology to achieve </t>
    </r>
    <r>
      <rPr>
        <b/>
        <sz val="9"/>
        <color theme="1"/>
        <rFont val="Roboto"/>
      </rPr>
      <t>full organisational adoption</t>
    </r>
    <r>
      <rPr>
        <sz val="9"/>
        <color theme="1"/>
        <rFont val="Roboto"/>
      </rPr>
      <t>, including formal approval by management, regular training, and integration into daily operations.</t>
    </r>
  </si>
  <si>
    <r>
      <t xml:space="preserve">The service is </t>
    </r>
    <r>
      <rPr>
        <b/>
        <sz val="9"/>
        <color theme="1"/>
        <rFont val="Roboto"/>
      </rPr>
      <t>almost fully compliant</t>
    </r>
    <r>
      <rPr>
        <sz val="9"/>
        <color theme="1"/>
        <rFont val="Roboto"/>
      </rPr>
      <t xml:space="preserve">. Strengthen maturity through </t>
    </r>
    <r>
      <rPr>
        <b/>
        <sz val="9"/>
        <color theme="1"/>
        <rFont val="Roboto"/>
      </rPr>
      <t>continuous monitoring</t>
    </r>
    <r>
      <rPr>
        <sz val="9"/>
        <color theme="1"/>
        <rFont val="Roboto"/>
      </rPr>
      <t>, periodic internal audits, and automated reporting to ensure the governance methodology remains effective and up to date.</t>
    </r>
  </si>
  <si>
    <r>
      <t xml:space="preserve">The service is </t>
    </r>
    <r>
      <rPr>
        <b/>
        <sz val="9"/>
        <color theme="1"/>
        <rFont val="Roboto"/>
      </rPr>
      <t>fully compliant</t>
    </r>
    <r>
      <rPr>
        <sz val="9"/>
        <color theme="1"/>
        <rFont val="Roboto"/>
      </rPr>
      <t xml:space="preserve"> with a comprehensive governance methodology covering data protection, information and knowledge assets. Maintain this level by scheduling external audits, reviewing policies against evolving regulations (e.g., GDPR), and embedding governance metrics in performance dashboards.</t>
    </r>
  </si>
  <si>
    <r>
      <t xml:space="preserve">Your digital public service already handles data protection with custom policies and regulations. Ensure formal compliance with recognised frameworks such as </t>
    </r>
    <r>
      <rPr>
        <b/>
        <sz val="9"/>
        <color theme="1"/>
        <rFont val="Roboto"/>
      </rPr>
      <t>GDPR</t>
    </r>
    <r>
      <rPr>
        <sz val="9"/>
        <color theme="1"/>
        <rFont val="Roboto"/>
      </rPr>
      <t xml:space="preserve"> and maintain continuous monitoring and auditing. You can further assess with </t>
    </r>
    <r>
      <rPr>
        <b/>
        <sz val="9"/>
        <color theme="1"/>
        <rFont val="Roboto"/>
      </rPr>
      <t>LIMAPS</t>
    </r>
    <r>
      <rPr>
        <sz val="9"/>
        <color theme="1"/>
        <rFont val="Roboto"/>
      </rPr>
      <t>.</t>
    </r>
  </si>
  <si>
    <r>
      <t xml:space="preserve">The solution is </t>
    </r>
    <r>
      <rPr>
        <b/>
        <sz val="9"/>
        <color theme="1"/>
        <rFont val="Roboto"/>
      </rPr>
      <t>not compliant</t>
    </r>
    <r>
      <rPr>
        <sz val="9"/>
        <color theme="1"/>
        <rFont val="Roboto"/>
      </rPr>
      <t xml:space="preserve"> with European Legal Acts. Begin aligning your service with </t>
    </r>
    <r>
      <rPr>
        <b/>
        <sz val="9"/>
        <color theme="1"/>
        <rFont val="Roboto"/>
      </rPr>
      <t>key EU legal frameworks</t>
    </r>
    <r>
      <rPr>
        <sz val="9"/>
        <color theme="1"/>
        <rFont val="Roboto"/>
      </rPr>
      <t xml:space="preserve"> (e.g., GDPR, eIDAS, NIS2) to enable basic legal and organisational interoperability.</t>
    </r>
  </si>
  <si>
    <r>
      <t xml:space="preserve">The solution is </t>
    </r>
    <r>
      <rPr>
        <b/>
        <sz val="9"/>
        <color theme="1"/>
        <rFont val="Roboto"/>
      </rPr>
      <t>partially compliant</t>
    </r>
    <r>
      <rPr>
        <sz val="9"/>
        <color theme="1"/>
        <rFont val="Roboto"/>
      </rPr>
      <t xml:space="preserve">. Continue implementing the </t>
    </r>
    <r>
      <rPr>
        <b/>
        <sz val="9"/>
        <color theme="1"/>
        <rFont val="Roboto"/>
      </rPr>
      <t>relevant EU regulations and directives</t>
    </r>
    <r>
      <rPr>
        <sz val="9"/>
        <color theme="1"/>
        <rFont val="Roboto"/>
      </rPr>
      <t>, documenting evidence of compliance and setting up internal monitoring processes.</t>
    </r>
  </si>
  <si>
    <r>
      <t xml:space="preserve">The solution is </t>
    </r>
    <r>
      <rPr>
        <b/>
        <sz val="9"/>
        <color theme="1"/>
        <rFont val="Roboto"/>
      </rPr>
      <t>not fully compliant</t>
    </r>
    <r>
      <rPr>
        <sz val="9"/>
        <color theme="1"/>
        <rFont val="Roboto"/>
      </rPr>
      <t xml:space="preserve">. Strengthen governance and processes to achieve </t>
    </r>
    <r>
      <rPr>
        <b/>
        <sz val="9"/>
        <color theme="1"/>
        <rFont val="Roboto"/>
      </rPr>
      <t>full compliance with all applicable European Legal Acts</t>
    </r>
    <r>
      <rPr>
        <sz val="9"/>
        <color theme="1"/>
        <rFont val="Roboto"/>
      </rPr>
      <t>, ensuring regular legal reviews and staff training.</t>
    </r>
  </si>
  <si>
    <r>
      <t xml:space="preserve">The solution is </t>
    </r>
    <r>
      <rPr>
        <b/>
        <sz val="9"/>
        <color theme="1"/>
        <rFont val="Roboto"/>
      </rPr>
      <t>mostly compliant</t>
    </r>
    <r>
      <rPr>
        <sz val="9"/>
        <color theme="1"/>
        <rFont val="Roboto"/>
      </rPr>
      <t xml:space="preserve"> but may have gaps. Formalise a </t>
    </r>
    <r>
      <rPr>
        <b/>
        <sz val="9"/>
        <color theme="1"/>
        <rFont val="Roboto"/>
      </rPr>
      <t>compliance management system</t>
    </r>
    <r>
      <rPr>
        <sz val="9"/>
        <color theme="1"/>
        <rFont val="Roboto"/>
      </rPr>
      <t>, conduct periodic audits, and maintain alignment with updates to EU regulations.</t>
    </r>
  </si>
  <si>
    <r>
      <t xml:space="preserve">The solution is </t>
    </r>
    <r>
      <rPr>
        <b/>
        <sz val="9"/>
        <color theme="1"/>
        <rFont val="Roboto"/>
      </rPr>
      <t>almost fully compliant</t>
    </r>
    <r>
      <rPr>
        <sz val="9"/>
        <color theme="1"/>
        <rFont val="Roboto"/>
      </rPr>
      <t xml:space="preserve">. Maintain this maturity with </t>
    </r>
    <r>
      <rPr>
        <b/>
        <sz val="9"/>
        <color theme="1"/>
        <rFont val="Roboto"/>
      </rPr>
      <t>continuous monitoring, automated compliance checks, and proactive adaptation to new or amended EU legal requirements</t>
    </r>
    <r>
      <rPr>
        <sz val="9"/>
        <color theme="1"/>
        <rFont val="Roboto"/>
      </rPr>
      <t>.</t>
    </r>
  </si>
  <si>
    <r>
      <t xml:space="preserve">The service is </t>
    </r>
    <r>
      <rPr>
        <b/>
        <sz val="9"/>
        <color theme="1"/>
        <rFont val="Roboto"/>
      </rPr>
      <t>not compliant with any existing legal obligations</t>
    </r>
    <r>
      <rPr>
        <sz val="9"/>
        <color theme="1"/>
        <rFont val="Roboto"/>
      </rPr>
      <t xml:space="preserve">. Begin by ensuring compliance with </t>
    </r>
    <r>
      <rPr>
        <b/>
        <sz val="9"/>
        <color theme="1"/>
        <rFont val="Roboto"/>
      </rPr>
      <t>local-level regulations</t>
    </r>
    <r>
      <rPr>
        <sz val="9"/>
        <color theme="1"/>
        <rFont val="Roboto"/>
      </rPr>
      <t xml:space="preserve"> that govern data, information and knowledge consumption. Identify required permits, privacy rules, and local open-data or information-security laws and implement the necessary policies.</t>
    </r>
  </si>
  <si>
    <r>
      <t xml:space="preserve">The service is </t>
    </r>
    <r>
      <rPr>
        <b/>
        <sz val="9"/>
        <color theme="1"/>
        <rFont val="Roboto"/>
      </rPr>
      <t>compliant at the local level</t>
    </r>
    <r>
      <rPr>
        <sz val="9"/>
        <color theme="1"/>
        <rFont val="Roboto"/>
      </rPr>
      <t xml:space="preserve">. Strengthen compliance to cover </t>
    </r>
    <r>
      <rPr>
        <b/>
        <sz val="9"/>
        <color theme="1"/>
        <rFont val="Roboto"/>
      </rPr>
      <t>regional obligations</t>
    </r>
    <r>
      <rPr>
        <sz val="9"/>
        <color theme="1"/>
        <rFont val="Roboto"/>
      </rPr>
      <t>, such as regional data-protection laws, cross-municipality agreements, or regional interoperability frameworks.</t>
    </r>
  </si>
  <si>
    <r>
      <t xml:space="preserve">The service is </t>
    </r>
    <r>
      <rPr>
        <b/>
        <sz val="9"/>
        <color theme="1"/>
        <rFont val="Roboto"/>
      </rPr>
      <t>compliant at the regional level</t>
    </r>
    <r>
      <rPr>
        <sz val="9"/>
        <color theme="1"/>
        <rFont val="Roboto"/>
      </rPr>
      <t xml:space="preserve">. Extend compliance to the </t>
    </r>
    <r>
      <rPr>
        <b/>
        <sz val="9"/>
        <color theme="1"/>
        <rFont val="Roboto"/>
      </rPr>
      <t>national level</t>
    </r>
    <r>
      <rPr>
        <sz val="9"/>
        <color theme="1"/>
        <rFont val="Roboto"/>
      </rPr>
      <t>, ensuring alignment with national data-protection regulations, information-security standards, and national open-data policies.</t>
    </r>
  </si>
  <si>
    <r>
      <t xml:space="preserve">The service is </t>
    </r>
    <r>
      <rPr>
        <b/>
        <sz val="9"/>
        <color theme="1"/>
        <rFont val="Roboto"/>
      </rPr>
      <t>compliant at the national level</t>
    </r>
    <r>
      <rPr>
        <sz val="9"/>
        <color theme="1"/>
        <rFont val="Roboto"/>
      </rPr>
      <t xml:space="preserve">. Prepare to achieve </t>
    </r>
    <r>
      <rPr>
        <b/>
        <sz val="9"/>
        <color theme="1"/>
        <rFont val="Roboto"/>
      </rPr>
      <t>EU-level compliance</t>
    </r>
    <r>
      <rPr>
        <sz val="9"/>
        <color theme="1"/>
        <rFont val="Roboto"/>
      </rPr>
      <t xml:space="preserve">, including adherence to regulations such as the </t>
    </r>
    <r>
      <rPr>
        <b/>
        <sz val="9"/>
        <color theme="1"/>
        <rFont val="Roboto"/>
      </rPr>
      <t>Open Data Directive</t>
    </r>
    <r>
      <rPr>
        <sz val="9"/>
        <color theme="1"/>
        <rFont val="Roboto"/>
      </rPr>
      <t xml:space="preserve"> and the </t>
    </r>
    <r>
      <rPr>
        <b/>
        <sz val="9"/>
        <color theme="1"/>
        <rFont val="Roboto"/>
      </rPr>
      <t>eIDAS Regulation</t>
    </r>
    <r>
      <rPr>
        <sz val="9"/>
        <color theme="1"/>
        <rFont val="Roboto"/>
      </rPr>
      <t xml:space="preserve"> for electronic identification and trust services.</t>
    </r>
  </si>
  <si>
    <r>
      <t xml:space="preserve">The service is </t>
    </r>
    <r>
      <rPr>
        <b/>
        <sz val="9"/>
        <color theme="1"/>
        <rFont val="Roboto"/>
      </rPr>
      <t>fully compliant at the EU level</t>
    </r>
    <r>
      <rPr>
        <sz val="9"/>
        <color theme="1"/>
        <rFont val="Roboto"/>
      </rPr>
      <t>, meeting all relevant European legal obligations (e.g., GDPR, Open Data Directive, eIDAS). Maintain this maturity through continuous monitoring of legal updates, regular audits, and integration of compliance requirements into ongoing operations.</t>
    </r>
  </si>
  <si>
    <r>
      <t xml:space="preserve">The legal framework is </t>
    </r>
    <r>
      <rPr>
        <b/>
        <sz val="9"/>
        <color theme="1"/>
        <rFont val="Roboto"/>
      </rPr>
      <t>not set in place</t>
    </r>
    <r>
      <rPr>
        <sz val="9"/>
        <color theme="1"/>
        <rFont val="Roboto"/>
      </rPr>
      <t xml:space="preserve">, preventing the sharing of the solution. Develop the </t>
    </r>
    <r>
      <rPr>
        <b/>
        <sz val="9"/>
        <color theme="1"/>
        <rFont val="Roboto"/>
      </rPr>
      <t>foundational legal framework</t>
    </r>
    <r>
      <rPr>
        <sz val="9"/>
        <color theme="1"/>
        <rFont val="Roboto"/>
      </rPr>
      <t>, such as basic cooperation agreements, intellectual property rights clarification, and data-sharing or licensing terms to allow limited, lawful sharing.</t>
    </r>
  </si>
  <si>
    <r>
      <t xml:space="preserve">Only </t>
    </r>
    <r>
      <rPr>
        <b/>
        <sz val="9"/>
        <color theme="1"/>
        <rFont val="Roboto"/>
      </rPr>
      <t>initial or ad-hoc legal elements</t>
    </r>
    <r>
      <rPr>
        <sz val="9"/>
        <color theme="1"/>
        <rFont val="Roboto"/>
      </rPr>
      <t xml:space="preserve"> exist and they impede sharing. Expand the framework to include </t>
    </r>
    <r>
      <rPr>
        <b/>
        <sz val="9"/>
        <color theme="1"/>
        <rFont val="Roboto"/>
      </rPr>
      <t>comprehensive agreements and policies</t>
    </r>
    <r>
      <rPr>
        <sz val="9"/>
        <color theme="1"/>
        <rFont val="Roboto"/>
      </rPr>
      <t>—for example, data-protection clauses, licensing models, and service-level agreements—to ensure that the solution can be shared with partners or external stakeholders.</t>
    </r>
  </si>
  <si>
    <r>
      <t xml:space="preserve">The legal framework is </t>
    </r>
    <r>
      <rPr>
        <b/>
        <sz val="9"/>
        <color theme="1"/>
        <rFont val="Roboto"/>
      </rPr>
      <t>insufficiently defined</t>
    </r>
    <r>
      <rPr>
        <sz val="9"/>
        <color theme="1"/>
        <rFont val="Roboto"/>
      </rPr>
      <t xml:space="preserve">. Complete the framework by adding </t>
    </r>
    <r>
      <rPr>
        <b/>
        <sz val="9"/>
        <color theme="1"/>
        <rFont val="Roboto"/>
      </rPr>
      <t>binding multilateral agreements, detailed data-processing and privacy provisions, and clear governance for maintenance and enforcement</t>
    </r>
    <r>
      <rPr>
        <sz val="9"/>
        <color theme="1"/>
        <rFont val="Roboto"/>
      </rPr>
      <t>, so the solution can be shared securely and consistently.</t>
    </r>
  </si>
  <si>
    <r>
      <t>Parts of the legal framework are defined</t>
    </r>
    <r>
      <rPr>
        <sz val="9"/>
        <color theme="1"/>
        <rFont val="Roboto"/>
      </rPr>
      <t xml:space="preserve">, but gaps remain. Finalise a </t>
    </r>
    <r>
      <rPr>
        <b/>
        <sz val="9"/>
        <color theme="1"/>
        <rFont val="Roboto"/>
      </rPr>
      <t>fully documented legal framework</t>
    </r>
    <r>
      <rPr>
        <sz val="9"/>
        <color theme="1"/>
        <rFont val="Roboto"/>
      </rPr>
      <t xml:space="preserve"> covering intellectual property, data governance, liability, and dispute resolution, and ensure it is approved by all relevant authorities and stakeholders.</t>
    </r>
  </si>
  <si>
    <r>
      <t>Most or all legal framework components are in place</t>
    </r>
    <r>
      <rPr>
        <sz val="9"/>
        <color theme="1"/>
        <rFont val="Roboto"/>
      </rPr>
      <t xml:space="preserve">, supporting the full sharing of the solution. Maintain this maturity with </t>
    </r>
    <r>
      <rPr>
        <b/>
        <sz val="9"/>
        <color theme="1"/>
        <rFont val="Roboto"/>
      </rPr>
      <t>regular legal reviews, updates for new regulations, and ongoing monitoring</t>
    </r>
    <r>
      <rPr>
        <sz val="9"/>
        <color theme="1"/>
        <rFont val="Roboto"/>
      </rPr>
      <t xml:space="preserve"> to ensure continued interoperability and compliance.</t>
    </r>
  </si>
  <si>
    <r>
      <t>No formal agreements exist.</t>
    </r>
    <r>
      <rPr>
        <sz val="9"/>
        <color theme="1"/>
        <rFont val="Roboto"/>
      </rPr>
      <t xml:space="preserve"> Begin by drafting </t>
    </r>
    <r>
      <rPr>
        <b/>
        <sz val="9"/>
        <color theme="1"/>
        <rFont val="Roboto"/>
      </rPr>
      <t>ad-hoc agreements</t>
    </r>
    <r>
      <rPr>
        <sz val="9"/>
        <color theme="1"/>
        <rFont val="Roboto"/>
      </rPr>
      <t xml:space="preserve"> (e.g., simple Memoranda of Understanding) with key stakeholders or for selected service components. These agreements should at least specify </t>
    </r>
    <r>
      <rPr>
        <i/>
        <sz val="9"/>
        <color theme="1"/>
        <rFont val="Roboto"/>
      </rPr>
      <t>roles</t>
    </r>
    <r>
      <rPr>
        <sz val="9"/>
        <color theme="1"/>
        <rFont val="Roboto"/>
      </rPr>
      <t xml:space="preserve">, </t>
    </r>
    <r>
      <rPr>
        <i/>
        <sz val="9"/>
        <color theme="1"/>
        <rFont val="Roboto"/>
      </rPr>
      <t>data types shared</t>
    </r>
    <r>
      <rPr>
        <sz val="9"/>
        <color theme="1"/>
        <rFont val="Roboto"/>
      </rPr>
      <t xml:space="preserve">, and </t>
    </r>
    <r>
      <rPr>
        <i/>
        <sz val="9"/>
        <color theme="1"/>
        <rFont val="Roboto"/>
      </rPr>
      <t>basic privacy/confidentiality clauses</t>
    </r>
    <r>
      <rPr>
        <sz val="9"/>
        <color theme="1"/>
        <rFont val="Roboto"/>
      </rPr>
      <t xml:space="preserve"> to enable limited consumption of data, information and knowledge.</t>
    </r>
  </si>
  <si>
    <r>
      <t xml:space="preserve">The service is currently formalised only through </t>
    </r>
    <r>
      <rPr>
        <b/>
        <sz val="9"/>
        <color theme="1"/>
        <rFont val="Roboto"/>
      </rPr>
      <t>ad-hoc organisational agreements</t>
    </r>
    <r>
      <rPr>
        <sz val="9"/>
        <color theme="1"/>
        <rFont val="Roboto"/>
      </rPr>
      <t xml:space="preserve"> with some stakeholders. Progress to </t>
    </r>
    <r>
      <rPr>
        <b/>
        <sz val="9"/>
        <color theme="1"/>
        <rFont val="Roboto"/>
      </rPr>
      <t>multilateral, high-level organisational agreements</t>
    </r>
    <r>
      <rPr>
        <sz val="9"/>
        <color theme="1"/>
        <rFont val="Roboto"/>
      </rPr>
      <t xml:space="preserve"> that include </t>
    </r>
    <r>
      <rPr>
        <b/>
        <sz val="9"/>
        <color theme="1"/>
        <rFont val="Roboto"/>
      </rPr>
      <t>all relevant stakeholders</t>
    </r>
    <r>
      <rPr>
        <sz val="9"/>
        <color theme="1"/>
        <rFont val="Roboto"/>
      </rPr>
      <t xml:space="preserve">, such as high-level cooperation agreements or high-level data-processing agreements. These agreements should describe </t>
    </r>
    <r>
      <rPr>
        <i/>
        <sz val="9"/>
        <color theme="1"/>
        <rFont val="Roboto"/>
      </rPr>
      <t>purpose</t>
    </r>
    <r>
      <rPr>
        <sz val="9"/>
        <color theme="1"/>
        <rFont val="Roboto"/>
      </rPr>
      <t xml:space="preserve">, </t>
    </r>
    <r>
      <rPr>
        <i/>
        <sz val="9"/>
        <color theme="1"/>
        <rFont val="Roboto"/>
      </rPr>
      <t>scope of shared data</t>
    </r>
    <r>
      <rPr>
        <sz val="9"/>
        <color theme="1"/>
        <rFont val="Roboto"/>
      </rPr>
      <t xml:space="preserve">, and </t>
    </r>
    <r>
      <rPr>
        <i/>
        <sz val="9"/>
        <color theme="1"/>
        <rFont val="Roboto"/>
      </rPr>
      <t>responsibilities</t>
    </r>
    <r>
      <rPr>
        <sz val="9"/>
        <color theme="1"/>
        <rFont val="Roboto"/>
      </rPr>
      <t>, but may remain high-level and non-detailed.</t>
    </r>
  </si>
  <si>
    <r>
      <t xml:space="preserve">The service is formalised by </t>
    </r>
    <r>
      <rPr>
        <b/>
        <sz val="9"/>
        <color theme="1"/>
        <rFont val="Roboto"/>
      </rPr>
      <t>multilateral, detailed organisational agreements</t>
    </r>
    <r>
      <rPr>
        <sz val="9"/>
        <color theme="1"/>
        <rFont val="Roboto"/>
      </rPr>
      <t xml:space="preserve">. Advance to include </t>
    </r>
    <r>
      <rPr>
        <b/>
        <sz val="9"/>
        <color theme="1"/>
        <rFont val="Roboto"/>
      </rPr>
      <t>supplementary bilateral or individual Service Level Agreements (SLAs)</t>
    </r>
    <r>
      <rPr>
        <sz val="9"/>
        <color theme="1"/>
        <rFont val="Roboto"/>
      </rPr>
      <t xml:space="preserve"> with specific stakeholders. These SLAs should set measurable service targets (availability, response time, incident management) and include </t>
    </r>
    <r>
      <rPr>
        <i/>
        <sz val="9"/>
        <color theme="1"/>
        <rFont val="Roboto"/>
      </rPr>
      <t>monitoring</t>
    </r>
    <r>
      <rPr>
        <sz val="9"/>
        <color theme="1"/>
        <rFont val="Roboto"/>
      </rPr>
      <t xml:space="preserve">, </t>
    </r>
    <r>
      <rPr>
        <i/>
        <sz val="9"/>
        <color theme="1"/>
        <rFont val="Roboto"/>
      </rPr>
      <t>auditing</t>
    </r>
    <r>
      <rPr>
        <sz val="9"/>
        <color theme="1"/>
        <rFont val="Roboto"/>
      </rPr>
      <t xml:space="preserve">, and </t>
    </r>
    <r>
      <rPr>
        <i/>
        <sz val="9"/>
        <color theme="1"/>
        <rFont val="Roboto"/>
      </rPr>
      <t>penalty/compensation</t>
    </r>
    <r>
      <rPr>
        <sz val="9"/>
        <color theme="1"/>
        <rFont val="Roboto"/>
      </rPr>
      <t xml:space="preserve"> clauses for non-compliance.</t>
    </r>
  </si>
  <si>
    <r>
      <t xml:space="preserve">Currently, your digital public service does not have legal mechanisms to manage service consumption. Legal agreements and rules ensure secure data and service usage. </t>
    </r>
    <r>
      <rPr>
        <b/>
        <sz val="9"/>
        <color theme="1"/>
        <rFont val="Roboto"/>
      </rPr>
      <t>Introduce basic legal measures</t>
    </r>
    <r>
      <rPr>
        <sz val="9"/>
        <color theme="1"/>
        <rFont val="Roboto"/>
      </rPr>
      <t xml:space="preserve">, such as service-consumption regulations and logging policies. Further assessment: </t>
    </r>
    <r>
      <rPr>
        <b/>
        <sz val="9"/>
        <color theme="1"/>
        <rFont val="Roboto"/>
      </rPr>
      <t>LIMAPS</t>
    </r>
    <r>
      <rPr>
        <sz val="9"/>
        <color theme="1"/>
        <rFont val="Roboto"/>
      </rPr>
      <t xml:space="preserve"> (Legal Interoperability Maturity Assessment of a Public Service).</t>
    </r>
  </si>
  <si>
    <r>
      <t xml:space="preserve">Some legally binding measures (e.g., minimum regulatory compliance) are in place. </t>
    </r>
    <r>
      <rPr>
        <b/>
        <sz val="9"/>
        <color theme="1"/>
        <rFont val="Roboto"/>
      </rPr>
      <t>Expand beyond basic compliance</t>
    </r>
    <r>
      <rPr>
        <sz val="9"/>
        <color theme="1"/>
        <rFont val="Roboto"/>
      </rPr>
      <t xml:space="preserve"> to include agreements or logging that improve clarity for service users and partners. Use </t>
    </r>
    <r>
      <rPr>
        <b/>
        <sz val="9"/>
        <color theme="1"/>
        <rFont val="Roboto"/>
      </rPr>
      <t>LIMAPS</t>
    </r>
    <r>
      <rPr>
        <sz val="9"/>
        <color theme="1"/>
        <rFont val="Roboto"/>
      </rPr>
      <t xml:space="preserve"> for detailed guidance.</t>
    </r>
  </si>
  <si>
    <r>
      <t xml:space="preserve">Your service applies legal measures that provide a reasonable level of certainty for human interaction (e.g., preservation policies). </t>
    </r>
    <r>
      <rPr>
        <b/>
        <sz val="9"/>
        <color theme="1"/>
        <rFont val="Roboto"/>
      </rPr>
      <t>Enhance these measures to cover more complex service-consumption scenarios</t>
    </r>
    <r>
      <rPr>
        <sz val="9"/>
        <color theme="1"/>
        <rFont val="Roboto"/>
      </rPr>
      <t xml:space="preserve"> and ensure they remain up to date with regulations. Check progress with </t>
    </r>
    <r>
      <rPr>
        <b/>
        <sz val="9"/>
        <color theme="1"/>
        <rFont val="Roboto"/>
      </rPr>
      <t>LIMAPS</t>
    </r>
    <r>
      <rPr>
        <sz val="9"/>
        <color theme="1"/>
        <rFont val="Roboto"/>
      </rPr>
      <t>.</t>
    </r>
  </si>
  <si>
    <r>
      <t xml:space="preserve">Legal mechanisms support both human interface certainty and some machine-to-machine interactions. </t>
    </r>
    <r>
      <rPr>
        <b/>
        <sz val="9"/>
        <color theme="1"/>
        <rFont val="Roboto"/>
      </rPr>
      <t>Add automated, end-to-end processes and comprehensive logging</t>
    </r>
    <r>
      <rPr>
        <sz val="9"/>
        <color theme="1"/>
        <rFont val="Roboto"/>
      </rPr>
      <t xml:space="preserve"> to strengthen trust and traceability. Use </t>
    </r>
    <r>
      <rPr>
        <b/>
        <sz val="9"/>
        <color theme="1"/>
        <rFont val="Roboto"/>
      </rPr>
      <t>LIMAPS</t>
    </r>
    <r>
      <rPr>
        <sz val="9"/>
        <color theme="1"/>
        <rFont val="Roboto"/>
      </rPr>
      <t xml:space="preserve"> for continuous improvement</t>
    </r>
  </si>
  <si>
    <r>
      <t xml:space="preserve">The service fully implements legal measures that ensure human and machine-to-machine certainty (e.g., complete tracing and logging). </t>
    </r>
    <r>
      <rPr>
        <b/>
        <sz val="9"/>
        <color theme="1"/>
        <rFont val="Roboto"/>
      </rPr>
      <t>Maintain this maturity with regular audits, automated updates, and monitoring of evolving legal frameworks</t>
    </r>
    <r>
      <rPr>
        <sz val="9"/>
        <color theme="1"/>
        <rFont val="Roboto"/>
      </rPr>
      <t xml:space="preserve">, supported by </t>
    </r>
    <r>
      <rPr>
        <b/>
        <sz val="9"/>
        <color theme="1"/>
        <rFont val="Roboto"/>
      </rPr>
      <t>LIMAPS</t>
    </r>
    <r>
      <rPr>
        <sz val="9"/>
        <color theme="1"/>
        <rFont val="Roboto"/>
      </rPr>
      <t>.</t>
    </r>
  </si>
  <si>
    <r>
      <t xml:space="preserve">The digital public service does not provide any information on T&amp;Cs. </t>
    </r>
    <r>
      <rPr>
        <b/>
        <sz val="9"/>
        <color theme="1"/>
        <rFont val="Roboto"/>
      </rPr>
      <t>Start by partially defining</t>
    </r>
    <r>
      <rPr>
        <sz val="9"/>
        <color theme="1"/>
        <rFont val="Roboto"/>
      </rPr>
      <t xml:space="preserve"> your legal T&amp;Cs using a public service description or a license (scope, permitted use, liabilities, data use). Use </t>
    </r>
    <r>
      <rPr>
        <b/>
        <sz val="9"/>
        <color theme="1"/>
        <rFont val="Roboto"/>
      </rPr>
      <t>LIMAPS</t>
    </r>
    <r>
      <rPr>
        <sz val="9"/>
        <color theme="1"/>
        <rFont val="Roboto"/>
      </rPr>
      <t xml:space="preserve"> and </t>
    </r>
    <r>
      <rPr>
        <b/>
        <sz val="9"/>
        <color theme="1"/>
        <rFont val="Roboto"/>
      </rPr>
      <t>TIMAPS</t>
    </r>
    <r>
      <rPr>
        <sz val="9"/>
        <color theme="1"/>
        <rFont val="Roboto"/>
      </rPr>
      <t xml:space="preserve"> to explore how to make the T&amp;Cs clear to end users.</t>
    </r>
  </si>
  <si>
    <r>
      <t xml:space="preserve">The service provides </t>
    </r>
    <r>
      <rPr>
        <b/>
        <sz val="9"/>
        <color theme="1"/>
        <rFont val="Roboto"/>
      </rPr>
      <t>ad-hoc</t>
    </r>
    <r>
      <rPr>
        <sz val="9"/>
        <color theme="1"/>
        <rFont val="Roboto"/>
      </rPr>
      <t xml:space="preserve"> T&amp;Cs. </t>
    </r>
    <r>
      <rPr>
        <b/>
        <sz val="9"/>
        <color theme="1"/>
        <rFont val="Roboto"/>
      </rPr>
      <t>Standardise and publish a partial, structured set</t>
    </r>
    <r>
      <rPr>
        <sz val="9"/>
        <color theme="1"/>
        <rFont val="Roboto"/>
      </rPr>
      <t xml:space="preserve"> (scope, roles, rights/obligations, reuse/licensing terms, references to data-protection rules). Begin version control and change logs. Use </t>
    </r>
    <r>
      <rPr>
        <b/>
        <sz val="9"/>
        <color theme="1"/>
        <rFont val="Roboto"/>
      </rPr>
      <t>LIMAPS</t>
    </r>
    <r>
      <rPr>
        <sz val="9"/>
        <color theme="1"/>
        <rFont val="Roboto"/>
      </rPr>
      <t xml:space="preserve"> and </t>
    </r>
    <r>
      <rPr>
        <b/>
        <sz val="9"/>
        <color theme="1"/>
        <rFont val="Roboto"/>
      </rPr>
      <t>TIMAPS</t>
    </r>
    <r>
      <rPr>
        <sz val="9"/>
        <color theme="1"/>
        <rFont val="Roboto"/>
      </rPr>
      <t xml:space="preserve"> for deeper guidance.</t>
    </r>
  </si>
  <si>
    <r>
      <t xml:space="preserve">The service provides </t>
    </r>
    <r>
      <rPr>
        <b/>
        <sz val="9"/>
        <color theme="1"/>
        <rFont val="Roboto"/>
      </rPr>
      <t>some</t>
    </r>
    <r>
      <rPr>
        <sz val="9"/>
        <color theme="1"/>
        <rFont val="Roboto"/>
      </rPr>
      <t xml:space="preserve"> T&amp;Cs. </t>
    </r>
    <r>
      <rPr>
        <b/>
        <sz val="9"/>
        <color theme="1"/>
        <rFont val="Roboto"/>
      </rPr>
      <t>Broaden coverage</t>
    </r>
    <r>
      <rPr>
        <sz val="9"/>
        <color theme="1"/>
        <rFont val="Roboto"/>
      </rPr>
      <t xml:space="preserve"> to include machine-readable licensing (where applicable), API and UI terms, retention &amp; logging references, and links to GDPR/legal bases. Introduce basic consent management patterns. Validate with </t>
    </r>
    <r>
      <rPr>
        <b/>
        <sz val="9"/>
        <color theme="1"/>
        <rFont val="Roboto"/>
      </rPr>
      <t>LIMAPS/TIMAPS</t>
    </r>
    <r>
      <rPr>
        <sz val="9"/>
        <color theme="1"/>
        <rFont val="Roboto"/>
      </rPr>
      <t>.</t>
    </r>
  </si>
  <si>
    <r>
      <t xml:space="preserve">The service provides </t>
    </r>
    <r>
      <rPr>
        <b/>
        <sz val="9"/>
        <color theme="1"/>
        <rFont val="Roboto"/>
      </rPr>
      <t>adequate</t>
    </r>
    <r>
      <rPr>
        <sz val="9"/>
        <color theme="1"/>
        <rFont val="Roboto"/>
      </rPr>
      <t xml:space="preserve"> T&amp;Cs. </t>
    </r>
    <r>
      <rPr>
        <b/>
        <sz val="9"/>
        <color theme="1"/>
        <rFont val="Roboto"/>
      </rPr>
      <t>Move to fully defined, lifecycle-managed T&amp;Cs</t>
    </r>
    <r>
      <rPr>
        <sz val="9"/>
        <color theme="1"/>
        <rFont val="Roboto"/>
      </rPr>
      <t xml:space="preserve">: full legal text plus human-readable summary, multilingual availability, explicit consent management UX, versioning &amp; notifications, jurisdiction/dispute clauses, and machine-to-machine agreements. Keep alignment with procurement and audit processes. Reassess with </t>
    </r>
    <r>
      <rPr>
        <b/>
        <sz val="9"/>
        <color theme="1"/>
        <rFont val="Roboto"/>
      </rPr>
      <t>LIMAPS/TIMAPS</t>
    </r>
    <r>
      <rPr>
        <sz val="9"/>
        <color theme="1"/>
        <rFont val="Roboto"/>
      </rPr>
      <t>.</t>
    </r>
  </si>
  <si>
    <r>
      <t xml:space="preserve">T&amp;Cs are </t>
    </r>
    <r>
      <rPr>
        <b/>
        <sz val="9"/>
        <color theme="1"/>
        <rFont val="Roboto"/>
      </rPr>
      <t>fully defined and operationalised</t>
    </r>
    <r>
      <rPr>
        <sz val="9"/>
        <color theme="1"/>
        <rFont val="Roboto"/>
      </rPr>
      <t xml:space="preserve"> (human &amp; machine-readable, consent captured, versions tracked). </t>
    </r>
    <r>
      <rPr>
        <b/>
        <sz val="9"/>
        <color theme="1"/>
        <rFont val="Roboto"/>
      </rPr>
      <t>Maintain excellence</t>
    </r>
    <r>
      <rPr>
        <sz val="9"/>
        <color theme="1"/>
        <rFont val="Roboto"/>
      </rPr>
      <t xml:space="preserve">: automated update notices, periodic legal &amp; technical audits, API Terms/DPAs templates, and continuous re-assessment with </t>
    </r>
    <r>
      <rPr>
        <b/>
        <sz val="9"/>
        <color theme="1"/>
        <rFont val="Roboto"/>
      </rPr>
      <t>LIMAPS/TIMAPS</t>
    </r>
    <r>
      <rPr>
        <sz val="9"/>
        <color theme="1"/>
        <rFont val="Roboto"/>
      </rPr>
      <t xml:space="preserve"> to stay aligned with best practices.</t>
    </r>
  </si>
  <si>
    <r>
      <t xml:space="preserve">The service does </t>
    </r>
    <r>
      <rPr>
        <b/>
        <sz val="9"/>
        <color theme="1"/>
        <rFont val="Roboto"/>
      </rPr>
      <t>not use any commonly agreed standards</t>
    </r>
    <r>
      <rPr>
        <sz val="9"/>
        <color theme="1"/>
        <rFont val="Roboto"/>
      </rPr>
      <t xml:space="preserve"> to semantically align the data, information, and knowledge it consumes. Begin by introducing </t>
    </r>
    <r>
      <rPr>
        <b/>
        <sz val="9"/>
        <color theme="1"/>
        <rFont val="Roboto"/>
      </rPr>
      <t>custom internal standards</t>
    </r>
    <r>
      <rPr>
        <sz val="9"/>
        <color theme="1"/>
        <rFont val="Roboto"/>
      </rPr>
      <t xml:space="preserve"> to align at least part of the data and improve basic interoperability.</t>
    </r>
  </si>
  <si>
    <r>
      <t xml:space="preserve">The service uses </t>
    </r>
    <r>
      <rPr>
        <b/>
        <sz val="9"/>
        <color theme="1"/>
        <rFont val="Roboto"/>
      </rPr>
      <t>custom standards to semantically align some of the data</t>
    </r>
    <r>
      <rPr>
        <sz val="9"/>
        <color theme="1"/>
        <rFont val="Roboto"/>
      </rPr>
      <t xml:space="preserve">. Move toward adopting </t>
    </r>
    <r>
      <rPr>
        <b/>
        <sz val="9"/>
        <color theme="1"/>
        <rFont val="Roboto"/>
      </rPr>
      <t>open standards</t>
    </r>
    <r>
      <rPr>
        <sz val="9"/>
        <color theme="1"/>
        <rFont val="Roboto"/>
      </rPr>
      <t xml:space="preserve">—for example, the </t>
    </r>
    <r>
      <rPr>
        <b/>
        <sz val="9"/>
        <color theme="1"/>
        <rFont val="Roboto"/>
      </rPr>
      <t>e-Government Core Vocabularies</t>
    </r>
    <r>
      <rPr>
        <sz val="9"/>
        <color theme="1"/>
        <rFont val="Roboto"/>
      </rPr>
      <t xml:space="preserve">—to semantically align </t>
    </r>
    <r>
      <rPr>
        <b/>
        <sz val="9"/>
        <color theme="1"/>
        <rFont val="Roboto"/>
      </rPr>
      <t>most</t>
    </r>
    <r>
      <rPr>
        <sz val="9"/>
        <color theme="1"/>
        <rFont val="Roboto"/>
      </rPr>
      <t xml:space="preserve"> of the consumed data and information.</t>
    </r>
  </si>
  <si>
    <r>
      <t xml:space="preserve">The service uses </t>
    </r>
    <r>
      <rPr>
        <b/>
        <sz val="9"/>
        <color theme="1"/>
        <rFont val="Roboto"/>
      </rPr>
      <t>open standards (e.g., e-Government Core Vocabularies)</t>
    </r>
    <r>
      <rPr>
        <sz val="9"/>
        <color theme="1"/>
        <rFont val="Roboto"/>
      </rPr>
      <t xml:space="preserve"> to semantically align most data. Next, incorporate </t>
    </r>
    <r>
      <rPr>
        <b/>
        <sz val="9"/>
        <color theme="1"/>
        <rFont val="Roboto"/>
      </rPr>
      <t>formal European standards</t>
    </r>
    <r>
      <rPr>
        <sz val="9"/>
        <color theme="1"/>
        <rFont val="Roboto"/>
      </rPr>
      <t xml:space="preserve"> such as </t>
    </r>
    <r>
      <rPr>
        <b/>
        <sz val="9"/>
        <color theme="1"/>
        <rFont val="Roboto"/>
      </rPr>
      <t>ADMS</t>
    </r>
    <r>
      <rPr>
        <sz val="9"/>
        <color theme="1"/>
        <rFont val="Roboto"/>
      </rPr>
      <t xml:space="preserve">, </t>
    </r>
    <r>
      <rPr>
        <b/>
        <sz val="9"/>
        <color theme="1"/>
        <rFont val="Roboto"/>
      </rPr>
      <t>DCAT-AP</t>
    </r>
    <r>
      <rPr>
        <sz val="9"/>
        <color theme="1"/>
        <rFont val="Roboto"/>
      </rPr>
      <t xml:space="preserve">, or </t>
    </r>
    <r>
      <rPr>
        <b/>
        <sz val="9"/>
        <color theme="1"/>
        <rFont val="Roboto"/>
      </rPr>
      <t>CPSV-AP</t>
    </r>
    <r>
      <rPr>
        <sz val="9"/>
        <color theme="1"/>
        <rFont val="Roboto"/>
      </rPr>
      <t xml:space="preserve"> to semantically align </t>
    </r>
    <r>
      <rPr>
        <b/>
        <sz val="9"/>
        <color theme="1"/>
        <rFont val="Roboto"/>
      </rPr>
      <t>all</t>
    </r>
    <r>
      <rPr>
        <sz val="9"/>
        <color theme="1"/>
        <rFont val="Roboto"/>
      </rPr>
      <t xml:space="preserve"> consumed data and knowledge.</t>
    </r>
  </si>
  <si>
    <r>
      <t xml:space="preserve">The service uses </t>
    </r>
    <r>
      <rPr>
        <b/>
        <sz val="9"/>
        <color theme="1"/>
        <rFont val="Roboto"/>
      </rPr>
      <t>formal standards</t>
    </r>
    <r>
      <rPr>
        <sz val="9"/>
        <color theme="1"/>
        <rFont val="Roboto"/>
      </rPr>
      <t xml:space="preserve"> (ADMS, DCAT-AP, CPSV-AP, etc.) to semantically align all data. Advance to using </t>
    </r>
    <r>
      <rPr>
        <b/>
        <sz val="9"/>
        <color theme="1"/>
        <rFont val="Roboto"/>
      </rPr>
      <t>ontology-based semantic models</t>
    </r>
    <r>
      <rPr>
        <sz val="9"/>
        <color theme="1"/>
        <rFont val="Roboto"/>
      </rPr>
      <t xml:space="preserve"> for richer, machine-understandable alignment and reasoning capabilities.</t>
    </r>
  </si>
  <si>
    <r>
      <t xml:space="preserve">The service uses </t>
    </r>
    <r>
      <rPr>
        <b/>
        <sz val="9"/>
        <color theme="1"/>
        <rFont val="Roboto"/>
      </rPr>
      <t>ontology classes</t>
    </r>
    <r>
      <rPr>
        <sz val="9"/>
        <color theme="1"/>
        <rFont val="Roboto"/>
      </rPr>
      <t xml:space="preserve"> to semantically align all data, information and knowledge. Maintain this maturity through </t>
    </r>
    <r>
      <rPr>
        <b/>
        <sz val="9"/>
        <color theme="1"/>
        <rFont val="Roboto"/>
      </rPr>
      <t>continuous ontology management, automated validation, and participation in international standardisation efforts</t>
    </r>
    <r>
      <rPr>
        <sz val="9"/>
        <color theme="1"/>
        <rFont val="Roboto"/>
      </rPr>
      <t>.</t>
    </r>
  </si>
  <si>
    <r>
      <t xml:space="preserve">Your digital public service publishes only </t>
    </r>
    <r>
      <rPr>
        <b/>
        <sz val="9"/>
        <color theme="1"/>
        <rFont val="Roboto"/>
      </rPr>
      <t>non-structured data</t>
    </r>
    <r>
      <rPr>
        <sz val="9"/>
        <color theme="1"/>
        <rFont val="Roboto"/>
      </rPr>
      <t xml:space="preserve">. Gradually begin publishing open data in basic structured formats (e.g., </t>
    </r>
    <r>
      <rPr>
        <b/>
        <sz val="9"/>
        <color theme="1"/>
        <rFont val="Roboto"/>
      </rPr>
      <t>PDF, JPEG, CSV</t>
    </r>
    <r>
      <rPr>
        <sz val="9"/>
        <color theme="1"/>
        <rFont val="Roboto"/>
      </rPr>
      <t xml:space="preserve">) to improve semantic and behavioural interoperability. Explore best practices with the </t>
    </r>
    <r>
      <rPr>
        <b/>
        <sz val="9"/>
        <color theme="1"/>
        <rFont val="Roboto"/>
      </rPr>
      <t>Semantic Interoperability Maturity Assessment of a Public Service (SIMAPS)</t>
    </r>
    <r>
      <rPr>
        <sz val="9"/>
        <color theme="1"/>
        <rFont val="Roboto"/>
      </rPr>
      <t>.</t>
    </r>
  </si>
  <si>
    <r>
      <t xml:space="preserve">The service publishes a </t>
    </r>
    <r>
      <rPr>
        <b/>
        <sz val="9"/>
        <color theme="1"/>
        <rFont val="Roboto"/>
      </rPr>
      <t>limited amount of data in structured formats</t>
    </r>
    <r>
      <rPr>
        <sz val="9"/>
        <color theme="1"/>
        <rFont val="Roboto"/>
      </rPr>
      <t xml:space="preserve"> (e.g., spreadsheets). Increase both the </t>
    </r>
    <r>
      <rPr>
        <b/>
        <sz val="9"/>
        <color theme="1"/>
        <rFont val="Roboto"/>
      </rPr>
      <t>volume and diversity</t>
    </r>
    <r>
      <rPr>
        <sz val="9"/>
        <color theme="1"/>
        <rFont val="Roboto"/>
      </rPr>
      <t xml:space="preserve"> of datasets in structured formats to strengthen semantic interoperability. See </t>
    </r>
    <r>
      <rPr>
        <b/>
        <sz val="9"/>
        <color theme="1"/>
        <rFont val="Roboto"/>
      </rPr>
      <t>SIMAPS</t>
    </r>
    <r>
      <rPr>
        <sz val="9"/>
        <color theme="1"/>
        <rFont val="Roboto"/>
      </rPr>
      <t xml:space="preserve"> for further guidance.</t>
    </r>
  </si>
  <si>
    <r>
      <t xml:space="preserve">The service publishes </t>
    </r>
    <r>
      <rPr>
        <b/>
        <sz val="9"/>
        <color theme="1"/>
        <rFont val="Roboto"/>
      </rPr>
      <t>some data in structured formats</t>
    </r>
    <r>
      <rPr>
        <sz val="9"/>
        <color theme="1"/>
        <rFont val="Roboto"/>
      </rPr>
      <t xml:space="preserve">, but coverage is partial. Expand to a </t>
    </r>
    <r>
      <rPr>
        <b/>
        <sz val="9"/>
        <color theme="1"/>
        <rFont val="Roboto"/>
      </rPr>
      <t>broader range of datasets</t>
    </r>
    <r>
      <rPr>
        <sz val="9"/>
        <color theme="1"/>
        <rFont val="Roboto"/>
      </rPr>
      <t xml:space="preserve">, ensuring consistency in metadata and versioning. Consult </t>
    </r>
    <r>
      <rPr>
        <b/>
        <sz val="9"/>
        <color theme="1"/>
        <rFont val="Roboto"/>
      </rPr>
      <t>SIMAPS</t>
    </r>
    <r>
      <rPr>
        <sz val="9"/>
        <color theme="1"/>
        <rFont val="Roboto"/>
      </rPr>
      <t xml:space="preserve"> for next-step improvements.</t>
    </r>
  </si>
  <si>
    <r>
      <t xml:space="preserve">The service publishes </t>
    </r>
    <r>
      <rPr>
        <b/>
        <sz val="9"/>
        <color theme="1"/>
        <rFont val="Roboto"/>
      </rPr>
      <t>most data in structured formats such as Excel</t>
    </r>
    <r>
      <rPr>
        <sz val="9"/>
        <color theme="1"/>
        <rFont val="Roboto"/>
      </rPr>
      <t xml:space="preserve">. Move toward </t>
    </r>
    <r>
      <rPr>
        <b/>
        <sz val="9"/>
        <color theme="1"/>
        <rFont val="Roboto"/>
      </rPr>
      <t>non-proprietary formats with rich semantic metadata or ontologies</t>
    </r>
    <r>
      <rPr>
        <sz val="9"/>
        <color theme="1"/>
        <rFont val="Roboto"/>
      </rPr>
      <t xml:space="preserve"> (e.g., RDF, Linked Open Data) to reach higher semantic/behavioural interoperability. Use </t>
    </r>
    <r>
      <rPr>
        <b/>
        <sz val="9"/>
        <color theme="1"/>
        <rFont val="Roboto"/>
      </rPr>
      <t>SIMAPS</t>
    </r>
    <r>
      <rPr>
        <sz val="9"/>
        <color theme="1"/>
        <rFont val="Roboto"/>
      </rPr>
      <t xml:space="preserve"> for continuous improvement.</t>
    </r>
  </si>
  <si>
    <r>
      <t xml:space="preserve">The service provides </t>
    </r>
    <r>
      <rPr>
        <b/>
        <sz val="9"/>
        <color theme="1"/>
        <rFont val="Roboto"/>
      </rPr>
      <t>comprehensive, non-proprietary, semantically described open data</t>
    </r>
    <r>
      <rPr>
        <sz val="9"/>
        <color theme="1"/>
        <rFont val="Roboto"/>
      </rPr>
      <t xml:space="preserve"> (e.g., RDF/Linked Data). Maintain this excellence through </t>
    </r>
    <r>
      <rPr>
        <b/>
        <sz val="9"/>
        <color theme="1"/>
        <rFont val="Roboto"/>
      </rPr>
      <t>regular updates, automated quality checks, and alignment with evolving open-data standards</t>
    </r>
    <r>
      <rPr>
        <sz val="9"/>
        <color theme="1"/>
        <rFont val="Roboto"/>
      </rPr>
      <t xml:space="preserve">, guided by </t>
    </r>
    <r>
      <rPr>
        <b/>
        <sz val="9"/>
        <color theme="1"/>
        <rFont val="Roboto"/>
      </rPr>
      <t>SIMAPS</t>
    </r>
    <r>
      <rPr>
        <sz val="9"/>
        <color theme="1"/>
        <rFont val="Roboto"/>
      </rPr>
      <t>.</t>
    </r>
  </si>
  <si>
    <r>
      <t xml:space="preserve">The service delivers data, information, and knowledge via a </t>
    </r>
    <r>
      <rPr>
        <b/>
        <sz val="9"/>
        <color theme="1"/>
        <rFont val="Roboto"/>
      </rPr>
      <t>single, non-open service delivery mode</t>
    </r>
    <r>
      <rPr>
        <sz val="9"/>
        <color theme="1"/>
        <rFont val="Roboto"/>
      </rPr>
      <t xml:space="preserve"> (e.g., a PC-based GUI only). Begin by enabling </t>
    </r>
    <r>
      <rPr>
        <b/>
        <sz val="9"/>
        <color theme="1"/>
        <rFont val="Roboto"/>
      </rPr>
      <t>one open delivery mode</t>
    </r>
    <r>
      <rPr>
        <sz val="9"/>
        <color theme="1"/>
        <rFont val="Roboto"/>
      </rPr>
      <t xml:space="preserve"> (for example, a single device, platform, or browser such as SMS-only, email-only, or voice-only) to increase basic accessibility.</t>
    </r>
  </si>
  <si>
    <r>
      <t xml:space="preserve">The service delivers data, information, and knowledge via a </t>
    </r>
    <r>
      <rPr>
        <b/>
        <sz val="9"/>
        <color theme="1"/>
        <rFont val="Roboto"/>
      </rPr>
      <t>single open delivery mode</t>
    </r>
    <r>
      <rPr>
        <sz val="9"/>
        <color theme="1"/>
        <rFont val="Roboto"/>
      </rPr>
      <t xml:space="preserve"> (e.g., a single device, platform, or browser). Progress to offering a </t>
    </r>
    <r>
      <rPr>
        <b/>
        <sz val="9"/>
        <color theme="1"/>
        <rFont val="Roboto"/>
      </rPr>
      <t>limited set of delivery modes</t>
    </r>
    <r>
      <rPr>
        <sz val="9"/>
        <color theme="1"/>
        <rFont val="Roboto"/>
      </rPr>
      <t xml:space="preserve">—for example, mobile apps on iOS </t>
    </r>
    <r>
      <rPr>
        <i/>
        <sz val="9"/>
        <color theme="1"/>
        <rFont val="Roboto"/>
      </rPr>
      <t>and</t>
    </r>
    <r>
      <rPr>
        <sz val="9"/>
        <color theme="1"/>
        <rFont val="Roboto"/>
      </rPr>
      <t xml:space="preserve"> Android, or support for at least two browsers—to reach a wider audience.</t>
    </r>
  </si>
  <si>
    <r>
      <t xml:space="preserve">The service delivers via a </t>
    </r>
    <r>
      <rPr>
        <b/>
        <sz val="9"/>
        <color theme="1"/>
        <rFont val="Roboto"/>
      </rPr>
      <t>limited set of delivery modes</t>
    </r>
    <r>
      <rPr>
        <sz val="9"/>
        <color theme="1"/>
        <rFont val="Roboto"/>
      </rPr>
      <t xml:space="preserve"> (e.g., only iOS or only Chrome). Expand to support </t>
    </r>
    <r>
      <rPr>
        <b/>
        <sz val="9"/>
        <color theme="1"/>
        <rFont val="Roboto"/>
      </rPr>
      <t>most common devices and platforms</t>
    </r>
    <r>
      <rPr>
        <sz val="9"/>
        <color theme="1"/>
        <rFont val="Roboto"/>
      </rPr>
      <t>, including multiple app versions, Android versions, and browsers.</t>
    </r>
  </si>
  <si>
    <r>
      <t xml:space="preserve">The service delivers via </t>
    </r>
    <r>
      <rPr>
        <b/>
        <sz val="9"/>
        <color theme="1"/>
        <rFont val="Roboto"/>
      </rPr>
      <t>multiple modes</t>
    </r>
    <r>
      <rPr>
        <sz val="9"/>
        <color theme="1"/>
        <rFont val="Roboto"/>
      </rPr>
      <t xml:space="preserve"> across several devices and platforms. Move toward </t>
    </r>
    <r>
      <rPr>
        <b/>
        <sz val="9"/>
        <color theme="1"/>
        <rFont val="Roboto"/>
      </rPr>
      <t>comprehensive multi-platform delivery</t>
    </r>
    <r>
      <rPr>
        <sz val="9"/>
        <color theme="1"/>
        <rFont val="Roboto"/>
      </rPr>
      <t>, ensuring consistency across different operating systems, app versions, and third-party libraries.</t>
    </r>
  </si>
  <si>
    <r>
      <t xml:space="preserve">The service delivers data, information, and knowledge via </t>
    </r>
    <r>
      <rPr>
        <b/>
        <sz val="9"/>
        <color theme="1"/>
        <rFont val="Roboto"/>
      </rPr>
      <t>all major service-delivery modes and devices</t>
    </r>
    <r>
      <rPr>
        <sz val="9"/>
        <color theme="1"/>
        <rFont val="Roboto"/>
      </rPr>
      <t xml:space="preserve"> (multiple app versions, Android/iOS variants, browsers, third-party libraries, and touch-screen GUIs). Maintain this level with continuous testing, automated compatibility checks, and proactive support for emerging platforms.</t>
    </r>
  </si>
  <si>
    <r>
      <t xml:space="preserve">The service does </t>
    </r>
    <r>
      <rPr>
        <b/>
        <sz val="9"/>
        <color theme="1"/>
        <rFont val="Roboto"/>
      </rPr>
      <t>not invoke any other services</t>
    </r>
    <r>
      <rPr>
        <sz val="9"/>
        <color theme="1"/>
        <rFont val="Roboto"/>
      </rPr>
      <t xml:space="preserve"> to deliver data, information, or knowledge. Begin by enabling </t>
    </r>
    <r>
      <rPr>
        <b/>
        <sz val="9"/>
        <color theme="1"/>
        <rFont val="Roboto"/>
      </rPr>
      <t>basic asynchronous invocation</t>
    </r>
    <r>
      <rPr>
        <sz val="9"/>
        <color theme="1"/>
        <rFont val="Roboto"/>
      </rPr>
      <t>, even if it initially requires manual or intermediate backend steps.</t>
    </r>
  </si>
  <si>
    <r>
      <t xml:space="preserve">The service invokes other services in an </t>
    </r>
    <r>
      <rPr>
        <b/>
        <sz val="9"/>
        <color theme="1"/>
        <rFont val="Roboto"/>
      </rPr>
      <t>asynchronous manner with manual steps</t>
    </r>
    <r>
      <rPr>
        <sz val="9"/>
        <color theme="1"/>
        <rFont val="Roboto"/>
      </rPr>
      <t xml:space="preserve">. Move toward using an </t>
    </r>
    <r>
      <rPr>
        <b/>
        <sz val="9"/>
        <color theme="1"/>
        <rFont val="Roboto"/>
      </rPr>
      <t>orchestration service</t>
    </r>
    <r>
      <rPr>
        <sz val="9"/>
        <color theme="1"/>
        <rFont val="Roboto"/>
      </rPr>
      <t xml:space="preserve"> so that other services can be automatically coordinated and invoked.</t>
    </r>
  </si>
  <si>
    <r>
      <t xml:space="preserve">The service uses an </t>
    </r>
    <r>
      <rPr>
        <b/>
        <sz val="9"/>
        <color theme="1"/>
        <rFont val="Roboto"/>
      </rPr>
      <t>orchestration service</t>
    </r>
    <r>
      <rPr>
        <sz val="9"/>
        <color theme="1"/>
        <rFont val="Roboto"/>
      </rPr>
      <t xml:space="preserve"> to invoke other services, but it is </t>
    </r>
    <r>
      <rPr>
        <b/>
        <sz val="9"/>
        <color theme="1"/>
        <rFont val="Roboto"/>
      </rPr>
      <t>not yet described in a standardised format</t>
    </r>
    <r>
      <rPr>
        <sz val="9"/>
        <color theme="1"/>
        <rFont val="Roboto"/>
      </rPr>
      <t xml:space="preserve">. Enhance this by adopting a </t>
    </r>
    <r>
      <rPr>
        <b/>
        <sz val="9"/>
        <color theme="1"/>
        <rFont val="Roboto"/>
      </rPr>
      <t>standardised orchestration language or framework</t>
    </r>
    <r>
      <rPr>
        <sz val="9"/>
        <color theme="1"/>
        <rFont val="Roboto"/>
      </rPr>
      <t xml:space="preserve"> (e.g., </t>
    </r>
    <r>
      <rPr>
        <b/>
        <sz val="9"/>
        <color theme="1"/>
        <rFont val="Roboto"/>
      </rPr>
      <t>WS-BPEL</t>
    </r>
    <r>
      <rPr>
        <sz val="9"/>
        <color theme="1"/>
        <rFont val="Roboto"/>
      </rPr>
      <t>, BPMN) for consistency and interoperability.</t>
    </r>
  </si>
  <si>
    <r>
      <t xml:space="preserve">The service uses an orchestration service described in a </t>
    </r>
    <r>
      <rPr>
        <b/>
        <sz val="9"/>
        <color theme="1"/>
        <rFont val="Roboto"/>
      </rPr>
      <t>standardised format</t>
    </r>
    <r>
      <rPr>
        <sz val="9"/>
        <color theme="1"/>
        <rFont val="Roboto"/>
      </rPr>
      <t xml:space="preserve"> for </t>
    </r>
    <r>
      <rPr>
        <b/>
        <sz val="9"/>
        <color theme="1"/>
        <rFont val="Roboto"/>
      </rPr>
      <t>some</t>
    </r>
    <r>
      <rPr>
        <sz val="9"/>
        <color theme="1"/>
        <rFont val="Roboto"/>
      </rPr>
      <t xml:space="preserve"> services. Extend this approach to </t>
    </r>
    <r>
      <rPr>
        <b/>
        <sz val="9"/>
        <color theme="1"/>
        <rFont val="Roboto"/>
      </rPr>
      <t>all applicable services</t>
    </r>
    <r>
      <rPr>
        <sz val="9"/>
        <color theme="1"/>
        <rFont val="Roboto"/>
      </rPr>
      <t>, ensuring complete automated coordination and clear documentation of orchestration workflows.</t>
    </r>
  </si>
  <si>
    <r>
      <t xml:space="preserve">The service uses a </t>
    </r>
    <r>
      <rPr>
        <b/>
        <sz val="9"/>
        <color theme="1"/>
        <rFont val="Roboto"/>
      </rPr>
      <t>standardised orchestration service</t>
    </r>
    <r>
      <rPr>
        <sz val="9"/>
        <color theme="1"/>
        <rFont val="Roboto"/>
      </rPr>
      <t xml:space="preserve"> (e.g., WS-BPEL) to automatically invoke </t>
    </r>
    <r>
      <rPr>
        <b/>
        <sz val="9"/>
        <color theme="1"/>
        <rFont val="Roboto"/>
      </rPr>
      <t>all relevant services</t>
    </r>
    <r>
      <rPr>
        <sz val="9"/>
        <color theme="1"/>
        <rFont val="Roboto"/>
      </rPr>
      <t>. Maintain this maturity with continuous monitoring, automated testing, and updates to orchestration standards as they evolve</t>
    </r>
  </si>
  <si>
    <r>
      <t xml:space="preserve">The service is </t>
    </r>
    <r>
      <rPr>
        <b/>
        <sz val="9"/>
        <color theme="1"/>
        <rFont val="Roboto"/>
      </rPr>
      <t>not flexible</t>
    </r>
    <r>
      <rPr>
        <sz val="9"/>
        <color theme="1"/>
        <rFont val="Roboto"/>
      </rPr>
      <t xml:space="preserve">—data consumption is hard-coded. Start by allowing </t>
    </r>
    <r>
      <rPr>
        <b/>
        <sz val="9"/>
        <color theme="1"/>
        <rFont val="Roboto"/>
      </rPr>
      <t>ad-hoc, local changes</t>
    </r>
    <r>
      <rPr>
        <sz val="9"/>
        <color theme="1"/>
        <rFont val="Roboto"/>
      </rPr>
      <t xml:space="preserve"> (e.g., editing configuration files or scripts) for specific data elements. Introduce a basic </t>
    </r>
    <r>
      <rPr>
        <i/>
        <sz val="9"/>
        <color theme="1"/>
        <rFont val="Roboto"/>
      </rPr>
      <t>change log</t>
    </r>
    <r>
      <rPr>
        <sz val="9"/>
        <color theme="1"/>
        <rFont val="Roboto"/>
      </rPr>
      <t xml:space="preserve"> and assign a small team to handle these manual updates to begin reducing rigidity.</t>
    </r>
  </si>
  <si>
    <r>
      <t xml:space="preserve">The service allows </t>
    </r>
    <r>
      <rPr>
        <b/>
        <sz val="9"/>
        <color theme="1"/>
        <rFont val="Roboto"/>
      </rPr>
      <t>limited ad-hoc flexibility</t>
    </r>
    <r>
      <rPr>
        <sz val="9"/>
        <color theme="1"/>
        <rFont val="Roboto"/>
      </rPr>
      <t xml:space="preserve"> (manual file changes) but lacks structured change management. Progress to </t>
    </r>
    <r>
      <rPr>
        <b/>
        <sz val="9"/>
        <color theme="1"/>
        <rFont val="Roboto"/>
      </rPr>
      <t>partial flexibility</t>
    </r>
    <r>
      <rPr>
        <sz val="9"/>
        <color theme="1"/>
        <rFont val="Roboto"/>
      </rPr>
      <t xml:space="preserve"> by adapting </t>
    </r>
    <r>
      <rPr>
        <i/>
        <sz val="9"/>
        <color theme="1"/>
        <rFont val="Roboto"/>
      </rPr>
      <t>selected business processes</t>
    </r>
    <r>
      <rPr>
        <sz val="9"/>
        <color theme="1"/>
        <rFont val="Roboto"/>
      </rPr>
      <t xml:space="preserve"> (e.g., parameterising data sources, introducing environment variables) and establishing a lightweight approval workflow to track and validate changes.</t>
    </r>
  </si>
  <si>
    <r>
      <t xml:space="preserve">The service is </t>
    </r>
    <r>
      <rPr>
        <b/>
        <sz val="9"/>
        <color theme="1"/>
        <rFont val="Roboto"/>
      </rPr>
      <t>partially flexible</t>
    </r>
    <r>
      <rPr>
        <sz val="9"/>
        <color theme="1"/>
        <rFont val="Roboto"/>
      </rPr>
      <t xml:space="preserve"> via certain business-process changes. Advance to </t>
    </r>
    <r>
      <rPr>
        <b/>
        <sz val="9"/>
        <color theme="1"/>
        <rFont val="Roboto"/>
      </rPr>
      <t>broad flexibility</t>
    </r>
    <r>
      <rPr>
        <sz val="9"/>
        <color theme="1"/>
        <rFont val="Roboto"/>
      </rPr>
      <t xml:space="preserve"> by integrating changes into an </t>
    </r>
    <r>
      <rPr>
        <b/>
        <sz val="9"/>
        <color theme="1"/>
        <rFont val="Roboto"/>
      </rPr>
      <t>organisation-wide change-management process</t>
    </r>
    <r>
      <rPr>
        <sz val="9"/>
        <color theme="1"/>
        <rFont val="Roboto"/>
      </rPr>
      <t xml:space="preserve"> (e.g., ITIL Change Enablement). Include automated testing and rollback procedures so that modifications can be safely applied across multiple components.</t>
    </r>
  </si>
  <si>
    <r>
      <t xml:space="preserve">The service is </t>
    </r>
    <r>
      <rPr>
        <b/>
        <sz val="9"/>
        <color theme="1"/>
        <rFont val="Roboto"/>
      </rPr>
      <t>mostly flexible</t>
    </r>
    <r>
      <rPr>
        <sz val="9"/>
        <color theme="1"/>
        <rFont val="Roboto"/>
      </rPr>
      <t xml:space="preserve">, supporting global changes across delivery modes. Increase maturity by implementing </t>
    </r>
    <r>
      <rPr>
        <b/>
        <sz val="9"/>
        <color theme="1"/>
        <rFont val="Roboto"/>
      </rPr>
      <t>continuous integration/continuous deployment (CI/CD)</t>
    </r>
    <r>
      <rPr>
        <sz val="9"/>
        <color theme="1"/>
        <rFont val="Roboto"/>
      </rPr>
      <t xml:space="preserve"> pipelines, configuration management tools (e.g., Ansible, Puppet), and real-time monitoring to support </t>
    </r>
    <r>
      <rPr>
        <b/>
        <sz val="9"/>
        <color theme="1"/>
        <rFont val="Roboto"/>
      </rPr>
      <t>frequent global updates</t>
    </r>
    <r>
      <rPr>
        <sz val="9"/>
        <color theme="1"/>
        <rFont val="Roboto"/>
      </rPr>
      <t xml:space="preserve"> with minimal downtime.</t>
    </r>
  </si>
  <si>
    <r>
      <t>No resources are available</t>
    </r>
    <r>
      <rPr>
        <sz val="9"/>
        <color theme="1"/>
        <rFont val="Roboto"/>
      </rPr>
      <t xml:space="preserve"> for conformance-test integration. Begin by </t>
    </r>
    <r>
      <rPr>
        <b/>
        <sz val="9"/>
        <color theme="1"/>
        <rFont val="Roboto"/>
      </rPr>
      <t>registering conformance-test services in a catalogue</t>
    </r>
    <r>
      <rPr>
        <sz val="9"/>
        <color theme="1"/>
        <rFont val="Roboto"/>
      </rPr>
      <t xml:space="preserve">, and create initial </t>
    </r>
    <r>
      <rPr>
        <b/>
        <sz val="9"/>
        <color theme="1"/>
        <rFont val="Roboto"/>
      </rPr>
      <t>conformance test suites</t>
    </r>
    <r>
      <rPr>
        <sz val="9"/>
        <color theme="1"/>
        <rFont val="Roboto"/>
      </rPr>
      <t xml:space="preserve"> to validate core functions.</t>
    </r>
  </si>
  <si>
    <r>
      <t xml:space="preserve">Only </t>
    </r>
    <r>
      <rPr>
        <b/>
        <sz val="9"/>
        <color theme="1"/>
        <rFont val="Roboto"/>
      </rPr>
      <t>minimal resources</t>
    </r>
    <r>
      <rPr>
        <sz val="9"/>
        <color theme="1"/>
        <rFont val="Roboto"/>
      </rPr>
      <t xml:space="preserve"> exist for conformance-test integration. Expand by providing </t>
    </r>
    <r>
      <rPr>
        <b/>
        <sz val="9"/>
        <color theme="1"/>
        <rFont val="Roboto"/>
      </rPr>
      <t>formal conformance-testing services and well-documented test suites</t>
    </r>
    <r>
      <rPr>
        <sz val="9"/>
        <color theme="1"/>
        <rFont val="Roboto"/>
      </rPr>
      <t>, and ensure these are discoverable via a service catalogue.</t>
    </r>
  </si>
  <si>
    <r>
      <t xml:space="preserve">A </t>
    </r>
    <r>
      <rPr>
        <b/>
        <sz val="9"/>
        <color theme="1"/>
        <rFont val="Roboto"/>
      </rPr>
      <t>few resources</t>
    </r>
    <r>
      <rPr>
        <sz val="9"/>
        <color theme="1"/>
        <rFont val="Roboto"/>
      </rPr>
      <t xml:space="preserve"> for conformance-test integration are available. Broaden the scope with </t>
    </r>
    <r>
      <rPr>
        <b/>
        <sz val="9"/>
        <color theme="1"/>
        <rFont val="Roboto"/>
      </rPr>
      <t>comprehensive test suites</t>
    </r>
    <r>
      <rPr>
        <sz val="9"/>
        <color theme="1"/>
        <rFont val="Roboto"/>
      </rPr>
      <t>, automated test execution, and continuous integration hooks to improve coverage.</t>
    </r>
  </si>
  <si>
    <r>
      <t>Several resources</t>
    </r>
    <r>
      <rPr>
        <sz val="9"/>
        <color theme="1"/>
        <rFont val="Roboto"/>
      </rPr>
      <t xml:space="preserve"> for conformance-test integration are available. Move toward a </t>
    </r>
    <r>
      <rPr>
        <b/>
        <sz val="9"/>
        <color theme="1"/>
        <rFont val="Roboto"/>
      </rPr>
      <t>fully catalogued and automated conformance-testing platform</t>
    </r>
    <r>
      <rPr>
        <sz val="9"/>
        <color theme="1"/>
        <rFont val="Roboto"/>
      </rPr>
      <t>, with scheduled regression tests and detailed reporting.</t>
    </r>
  </si>
  <si>
    <r>
      <t>Most or all resources</t>
    </r>
    <r>
      <rPr>
        <sz val="9"/>
        <color theme="1"/>
        <rFont val="Roboto"/>
      </rPr>
      <t xml:space="preserve"> for conformance-test integration are in place. Maintain this maturity through </t>
    </r>
    <r>
      <rPr>
        <b/>
        <sz val="9"/>
        <color theme="1"/>
        <rFont val="Roboto"/>
      </rPr>
      <t>continuous updates, automated certification workflows, and active participation in standardisation and testing communities</t>
    </r>
    <r>
      <rPr>
        <sz val="9"/>
        <color theme="1"/>
        <rFont val="Roboto"/>
      </rPr>
      <t>.</t>
    </r>
  </si>
  <si>
    <r>
      <t xml:space="preserve">The service is </t>
    </r>
    <r>
      <rPr>
        <b/>
        <sz val="9"/>
        <color theme="1"/>
        <rFont val="Roboto"/>
      </rPr>
      <t>not discoverable</t>
    </r>
    <r>
      <rPr>
        <sz val="9"/>
        <color theme="1"/>
        <rFont val="Roboto"/>
      </rPr>
      <t xml:space="preserve"> by end users through any organisational means. Begin by introducing </t>
    </r>
    <r>
      <rPr>
        <b/>
        <sz val="9"/>
        <color theme="1"/>
        <rFont val="Roboto"/>
      </rPr>
      <t>basic ad-hoc discovery methods</t>
    </r>
    <r>
      <rPr>
        <sz val="9"/>
        <color theme="1"/>
        <rFont val="Roboto"/>
      </rPr>
      <t xml:space="preserve">, such as direct </t>
    </r>
    <r>
      <rPr>
        <b/>
        <sz val="9"/>
        <color theme="1"/>
        <rFont val="Roboto"/>
      </rPr>
      <t>email announcements, printed notices, or informal network referrals</t>
    </r>
    <r>
      <rPr>
        <sz val="9"/>
        <color theme="1"/>
        <rFont val="Roboto"/>
      </rPr>
      <t>, to at least inform a limited audience of the service’s existence.</t>
    </r>
  </si>
  <si>
    <r>
      <t xml:space="preserve">The service is discoverable through </t>
    </r>
    <r>
      <rPr>
        <b/>
        <sz val="9"/>
        <color theme="1"/>
        <rFont val="Roboto"/>
      </rPr>
      <t>basic online channels</t>
    </r>
    <r>
      <rPr>
        <sz val="9"/>
        <color theme="1"/>
        <rFont val="Roboto"/>
      </rPr>
      <t xml:space="preserve">. Advance to </t>
    </r>
    <r>
      <rPr>
        <b/>
        <sz val="9"/>
        <color theme="1"/>
        <rFont val="Roboto"/>
      </rPr>
      <t>structured discoverability</t>
    </r>
    <r>
      <rPr>
        <sz val="9"/>
        <color theme="1"/>
        <rFont val="Roboto"/>
      </rPr>
      <t xml:space="preserve"> by registering the service in </t>
    </r>
    <r>
      <rPr>
        <b/>
        <sz val="9"/>
        <color theme="1"/>
        <rFont val="Roboto"/>
      </rPr>
      <t>national or sectoral catalogues</t>
    </r>
    <r>
      <rPr>
        <sz val="9"/>
        <color theme="1"/>
        <rFont val="Roboto"/>
      </rPr>
      <t xml:space="preserve"> and ensuring its description follows </t>
    </r>
    <r>
      <rPr>
        <b/>
        <sz val="9"/>
        <color theme="1"/>
        <rFont val="Roboto"/>
      </rPr>
      <t>standard metadata fields</t>
    </r>
    <r>
      <rPr>
        <sz val="9"/>
        <color theme="1"/>
        <rFont val="Roboto"/>
      </rPr>
      <t xml:space="preserve"> (name, purpose, owner, access info). Begin aligning with </t>
    </r>
    <r>
      <rPr>
        <b/>
        <sz val="9"/>
        <color theme="1"/>
        <rFont val="Roboto"/>
      </rPr>
      <t>CPSV-AP</t>
    </r>
    <r>
      <rPr>
        <sz val="9"/>
        <color theme="1"/>
        <rFont val="Roboto"/>
      </rPr>
      <t xml:space="preserve"> (Core Public Service Vocabulary Application Profile) elements.</t>
    </r>
  </si>
  <si>
    <r>
      <t xml:space="preserve">The service is discoverable via a </t>
    </r>
    <r>
      <rPr>
        <b/>
        <sz val="9"/>
        <color theme="1"/>
        <rFont val="Roboto"/>
      </rPr>
      <t>national and/or EU public service catalogue</t>
    </r>
    <r>
      <rPr>
        <sz val="9"/>
        <color theme="1"/>
        <rFont val="Roboto"/>
      </rPr>
      <t xml:space="preserve"> and described with the </t>
    </r>
    <r>
      <rPr>
        <b/>
        <sz val="9"/>
        <color theme="1"/>
        <rFont val="Roboto"/>
      </rPr>
      <t>formal CPSV-AP data model</t>
    </r>
    <r>
      <rPr>
        <sz val="9"/>
        <color theme="1"/>
        <rFont val="Roboto"/>
      </rPr>
      <t xml:space="preserve">. Next, enrich the metadata with </t>
    </r>
    <r>
      <rPr>
        <b/>
        <sz val="9"/>
        <color theme="1"/>
        <rFont val="Roboto"/>
      </rPr>
      <t>detailed attributes</t>
    </r>
    <r>
      <rPr>
        <sz val="9"/>
        <color theme="1"/>
        <rFont val="Roboto"/>
      </rPr>
      <t xml:space="preserve"> (e.g., service outputs, eligibility, APIs, multilingual descriptions) and enable </t>
    </r>
    <r>
      <rPr>
        <b/>
        <sz val="9"/>
        <color theme="1"/>
        <rFont val="Roboto"/>
      </rPr>
      <t>automated catalogue updates</t>
    </r>
    <r>
      <rPr>
        <sz val="9"/>
        <color theme="1"/>
        <rFont val="Roboto"/>
      </rPr>
      <t xml:space="preserve"> via an API to keep the listing current.</t>
    </r>
  </si>
  <si>
    <r>
      <t xml:space="preserve">The service is </t>
    </r>
    <r>
      <rPr>
        <b/>
        <sz val="9"/>
        <color theme="1"/>
        <rFont val="Roboto"/>
      </rPr>
      <t>not able to discover any services</t>
    </r>
    <r>
      <rPr>
        <sz val="9"/>
        <color theme="1"/>
        <rFont val="Roboto"/>
      </rPr>
      <t xml:space="preserve"> to consume data, information and knowledge and receives information only by </t>
    </r>
    <r>
      <rPr>
        <b/>
        <sz val="9"/>
        <color theme="1"/>
        <rFont val="Roboto"/>
      </rPr>
      <t>ad-hoc means</t>
    </r>
    <r>
      <rPr>
        <sz val="9"/>
        <color theme="1"/>
        <rFont val="Roboto"/>
      </rPr>
      <t xml:space="preserve"> (e.g., emails, phone calls). Start by implementing </t>
    </r>
    <r>
      <rPr>
        <b/>
        <sz val="9"/>
        <color theme="1"/>
        <rFont val="Roboto"/>
      </rPr>
      <t>basic online discovery</t>
    </r>
    <r>
      <rPr>
        <sz val="9"/>
        <color theme="1"/>
        <rFont val="Roboto"/>
      </rPr>
      <t xml:space="preserve"> from a small set of trusted websites or open-data portals. Maintain a simple registry or spreadsheet of discovered services and their endpoints.</t>
    </r>
  </si>
  <si>
    <r>
      <t xml:space="preserve">The service can discover services from </t>
    </r>
    <r>
      <rPr>
        <b/>
        <sz val="9"/>
        <color theme="1"/>
        <rFont val="Roboto"/>
      </rPr>
      <t>specific online sources</t>
    </r>
    <r>
      <rPr>
        <sz val="9"/>
        <color theme="1"/>
        <rFont val="Roboto"/>
      </rPr>
      <t xml:space="preserve"> (e.g., individual websites). Strengthen this by enabling discovery through </t>
    </r>
    <r>
      <rPr>
        <b/>
        <sz val="9"/>
        <color theme="1"/>
        <rFont val="Roboto"/>
      </rPr>
      <t>specific service catalogues</t>
    </r>
    <r>
      <rPr>
        <sz val="9"/>
        <color theme="1"/>
        <rFont val="Roboto"/>
      </rPr>
      <t>, such as sector-based or regional catalogues, and automate retrieval using APIs or scheduled web queries.</t>
    </r>
  </si>
  <si>
    <r>
      <t xml:space="preserve">The service can discover services from </t>
    </r>
    <r>
      <rPr>
        <b/>
        <sz val="9"/>
        <color theme="1"/>
        <rFont val="Roboto"/>
      </rPr>
      <t>specific service catalogues</t>
    </r>
    <r>
      <rPr>
        <sz val="9"/>
        <color theme="1"/>
        <rFont val="Roboto"/>
      </rPr>
      <t xml:space="preserve">. Broaden capability to discover services from </t>
    </r>
    <r>
      <rPr>
        <b/>
        <sz val="9"/>
        <color theme="1"/>
        <rFont val="Roboto"/>
      </rPr>
      <t>any national public service catalogue</t>
    </r>
    <r>
      <rPr>
        <sz val="9"/>
        <color theme="1"/>
        <rFont val="Roboto"/>
      </rPr>
      <t xml:space="preserve">, ensuring the use of </t>
    </r>
    <r>
      <rPr>
        <b/>
        <sz val="9"/>
        <color theme="1"/>
        <rFont val="Roboto"/>
      </rPr>
      <t>standard metadata models</t>
    </r>
    <r>
      <rPr>
        <sz val="9"/>
        <color theme="1"/>
        <rFont val="Roboto"/>
      </rPr>
      <t xml:space="preserve"> (e.g., DCAT-AP) and implementing </t>
    </r>
    <r>
      <rPr>
        <b/>
        <sz val="9"/>
        <color theme="1"/>
        <rFont val="Roboto"/>
      </rPr>
      <t>periodic synchronisation</t>
    </r>
    <r>
      <rPr>
        <sz val="9"/>
        <color theme="1"/>
        <rFont val="Roboto"/>
      </rPr>
      <t xml:space="preserve"> for up-to-date listings.</t>
    </r>
  </si>
  <si>
    <r>
      <t xml:space="preserve">The service can discover services from </t>
    </r>
    <r>
      <rPr>
        <b/>
        <sz val="9"/>
        <color theme="1"/>
        <rFont val="Roboto"/>
      </rPr>
      <t>any national public service catalogue</t>
    </r>
    <r>
      <rPr>
        <sz val="9"/>
        <color theme="1"/>
        <rFont val="Roboto"/>
      </rPr>
      <t xml:space="preserve">. Next, integrate with </t>
    </r>
    <r>
      <rPr>
        <b/>
        <sz val="9"/>
        <color theme="1"/>
        <rFont val="Roboto"/>
      </rPr>
      <t>European-level catalogues</t>
    </r>
    <r>
      <rPr>
        <sz val="9"/>
        <color theme="1"/>
        <rFont val="Roboto"/>
      </rPr>
      <t xml:space="preserve"> (e.g., EU Open Data Portal) and adopt </t>
    </r>
    <r>
      <rPr>
        <b/>
        <sz val="9"/>
        <color theme="1"/>
        <rFont val="Roboto"/>
      </rPr>
      <t>federated search capabilities</t>
    </r>
    <r>
      <rPr>
        <sz val="9"/>
        <color theme="1"/>
        <rFont val="Roboto"/>
      </rPr>
      <t xml:space="preserve"> to enable cross-border discovery and reuse of services.</t>
    </r>
  </si>
  <si>
    <r>
      <t xml:space="preserve">The service automatically discovers services from </t>
    </r>
    <r>
      <rPr>
        <b/>
        <sz val="9"/>
        <color theme="1"/>
        <rFont val="Roboto"/>
      </rPr>
      <t>all relevant European public service catalogues</t>
    </r>
    <r>
      <rPr>
        <sz val="9"/>
        <color theme="1"/>
        <rFont val="Roboto"/>
      </rPr>
      <t xml:space="preserve">. Maintain this maturity by implementing </t>
    </r>
    <r>
      <rPr>
        <b/>
        <sz val="9"/>
        <color theme="1"/>
        <rFont val="Roboto"/>
      </rPr>
      <t>real-time harvesting</t>
    </r>
    <r>
      <rPr>
        <sz val="9"/>
        <color theme="1"/>
        <rFont val="Roboto"/>
      </rPr>
      <t>, semantic matching with ontologies, and proactive subscription to catalogue changes for continuous interoperability.</t>
    </r>
  </si>
  <si>
    <r>
      <t xml:space="preserve">The service provides </t>
    </r>
    <r>
      <rPr>
        <b/>
        <sz val="9"/>
        <color theme="1"/>
        <rFont val="Roboto"/>
      </rPr>
      <t>no metadata documentation</t>
    </r>
    <r>
      <rPr>
        <sz val="9"/>
        <color theme="1"/>
        <rFont val="Roboto"/>
      </rPr>
      <t xml:space="preserve">. Begin by supplying </t>
    </r>
    <r>
      <rPr>
        <b/>
        <sz val="9"/>
        <color theme="1"/>
        <rFont val="Roboto"/>
      </rPr>
      <t>basic, ad-hoc metadata</t>
    </r>
    <r>
      <rPr>
        <sz val="9"/>
        <color theme="1"/>
        <rFont val="Roboto"/>
      </rPr>
      <t>—for example, a high-level description of the datasets and their purpose.</t>
    </r>
  </si>
  <si>
    <r>
      <t xml:space="preserve">The service provides </t>
    </r>
    <r>
      <rPr>
        <b/>
        <sz val="9"/>
        <color theme="1"/>
        <rFont val="Roboto"/>
      </rPr>
      <t>ad-hoc metadata documentation</t>
    </r>
    <r>
      <rPr>
        <sz val="9"/>
        <color theme="1"/>
        <rFont val="Roboto"/>
      </rPr>
      <t xml:space="preserve"> (e.g., a simple high-level description). Expand to include </t>
    </r>
    <r>
      <rPr>
        <b/>
        <sz val="9"/>
        <color theme="1"/>
        <rFont val="Roboto"/>
      </rPr>
      <t>non-standardised metadata</t>
    </r>
    <r>
      <rPr>
        <sz val="9"/>
        <color theme="1"/>
        <rFont val="Roboto"/>
      </rPr>
      <t xml:space="preserve"> describing data elements and structures, even if the format is informal or unstructured.</t>
    </r>
  </si>
  <si>
    <r>
      <t xml:space="preserve">The service provides </t>
    </r>
    <r>
      <rPr>
        <b/>
        <sz val="9"/>
        <color theme="1"/>
        <rFont val="Roboto"/>
      </rPr>
      <t>non-standardised metadata</t>
    </r>
    <r>
      <rPr>
        <sz val="9"/>
        <color theme="1"/>
        <rFont val="Roboto"/>
      </rPr>
      <t xml:space="preserve"> about the delivered data (e.g., unformatted element descriptions). Move toward </t>
    </r>
    <r>
      <rPr>
        <b/>
        <sz val="9"/>
        <color theme="1"/>
        <rFont val="Roboto"/>
      </rPr>
      <t>standardised metadata documentation</t>
    </r>
    <r>
      <rPr>
        <sz val="9"/>
        <color theme="1"/>
        <rFont val="Roboto"/>
      </rPr>
      <t xml:space="preserve"> using a consistent format such as </t>
    </r>
    <r>
      <rPr>
        <b/>
        <sz val="9"/>
        <color theme="1"/>
        <rFont val="Roboto"/>
      </rPr>
      <t>JSON, XML, or CSV</t>
    </r>
    <r>
      <rPr>
        <sz val="9"/>
        <color theme="1"/>
        <rFont val="Roboto"/>
      </rPr>
      <t xml:space="preserve"> with defined fields.</t>
    </r>
  </si>
  <si>
    <r>
      <t xml:space="preserve">The service provides </t>
    </r>
    <r>
      <rPr>
        <b/>
        <sz val="9"/>
        <color theme="1"/>
        <rFont val="Roboto"/>
      </rPr>
      <t>standardised metadata documentation</t>
    </r>
    <r>
      <rPr>
        <sz val="9"/>
        <color theme="1"/>
        <rFont val="Roboto"/>
      </rPr>
      <t xml:space="preserve"> (e.g., JSON). Next, create </t>
    </r>
    <r>
      <rPr>
        <b/>
        <sz val="9"/>
        <color theme="1"/>
        <rFont val="Roboto"/>
      </rPr>
      <t>semantically enriched metadata</t>
    </r>
    <r>
      <rPr>
        <sz val="9"/>
        <color theme="1"/>
        <rFont val="Roboto"/>
      </rPr>
      <t xml:space="preserve"> using recognised vocabularies and ontologies, and publish it as a </t>
    </r>
    <r>
      <rPr>
        <b/>
        <sz val="9"/>
        <color theme="1"/>
        <rFont val="Roboto"/>
      </rPr>
      <t>Metadata Application Profile (MAP)</t>
    </r>
    <r>
      <rPr>
        <sz val="9"/>
        <color theme="1"/>
        <rFont val="Roboto"/>
      </rPr>
      <t xml:space="preserve"> or in a dedicated metadata repository.</t>
    </r>
  </si>
  <si>
    <r>
      <t xml:space="preserve">The service provides </t>
    </r>
    <r>
      <rPr>
        <b/>
        <sz val="9"/>
        <color theme="1"/>
        <rFont val="Roboto"/>
      </rPr>
      <t>standardised, semantically formatted metadata</t>
    </r>
    <r>
      <rPr>
        <sz val="9"/>
        <color theme="1"/>
        <rFont val="Roboto"/>
      </rPr>
      <t xml:space="preserve"> published as a MAP or in a metadata repository (e.g., code lists, taxonomies). Maintain this maturity through </t>
    </r>
    <r>
      <rPr>
        <b/>
        <sz val="9"/>
        <color theme="1"/>
        <rFont val="Roboto"/>
      </rPr>
      <t>continuous updates, automated validation, and participation in open-data/metadata communities</t>
    </r>
    <r>
      <rPr>
        <sz val="9"/>
        <color theme="1"/>
        <rFont val="Roboto"/>
      </rPr>
      <t>.</t>
    </r>
  </si>
  <si>
    <r>
      <t xml:space="preserve">Your digital public service does </t>
    </r>
    <r>
      <rPr>
        <b/>
        <sz val="9"/>
        <color theme="1"/>
        <rFont val="Roboto"/>
      </rPr>
      <t>not use any formal methodology</t>
    </r>
    <r>
      <rPr>
        <sz val="9"/>
        <color theme="1"/>
        <rFont val="Roboto"/>
      </rPr>
      <t xml:space="preserve"> for data or metadata management. Establishing such a methodology improves the readiness and interoperability of public service data. Gradually adopt a recognised approach (e.g., </t>
    </r>
    <r>
      <rPr>
        <b/>
        <sz val="9"/>
        <color theme="1"/>
        <rFont val="Roboto"/>
      </rPr>
      <t>DCAM</t>
    </r>
    <r>
      <rPr>
        <sz val="9"/>
        <color theme="1"/>
        <rFont val="Roboto"/>
      </rPr>
      <t xml:space="preserve">, </t>
    </r>
    <r>
      <rPr>
        <b/>
        <sz val="9"/>
        <color theme="1"/>
        <rFont val="Roboto"/>
      </rPr>
      <t>CMMI Data Management Maturity Model</t>
    </r>
    <r>
      <rPr>
        <sz val="9"/>
        <color theme="1"/>
        <rFont val="Roboto"/>
      </rPr>
      <t xml:space="preserve">, </t>
    </r>
    <r>
      <rPr>
        <b/>
        <sz val="9"/>
        <color theme="1"/>
        <rFont val="Roboto"/>
      </rPr>
      <t>IBM Data Governance Council Maturity model</t>
    </r>
    <r>
      <rPr>
        <sz val="9"/>
        <color theme="1"/>
        <rFont val="Roboto"/>
      </rPr>
      <t xml:space="preserve">, </t>
    </r>
    <r>
      <rPr>
        <b/>
        <sz val="9"/>
        <color theme="1"/>
        <rFont val="Roboto"/>
      </rPr>
      <t>Stanford Data Governance Maturity Model</t>
    </r>
    <r>
      <rPr>
        <sz val="9"/>
        <color theme="1"/>
        <rFont val="Roboto"/>
      </rPr>
      <t xml:space="preserve">). Consult the </t>
    </r>
    <r>
      <rPr>
        <b/>
        <sz val="9"/>
        <color theme="1"/>
        <rFont val="Roboto"/>
      </rPr>
      <t>Semantic Interoperability Maturity Assessment of a Public Service (SIMAPS)</t>
    </r>
    <r>
      <rPr>
        <sz val="9"/>
        <color theme="1"/>
        <rFont val="Roboto"/>
      </rPr>
      <t xml:space="preserve"> for further guidance</t>
    </r>
  </si>
  <si>
    <r>
      <t xml:space="preserve">Your service applies </t>
    </r>
    <r>
      <rPr>
        <b/>
        <sz val="9"/>
        <color theme="1"/>
        <rFont val="Roboto"/>
      </rPr>
      <t>custom data/metadata management processes</t>
    </r>
    <r>
      <rPr>
        <sz val="9"/>
        <color theme="1"/>
        <rFont val="Roboto"/>
      </rPr>
      <t xml:space="preserve"> aligned with well-known maturity models, but </t>
    </r>
    <r>
      <rPr>
        <b/>
        <sz val="9"/>
        <color theme="1"/>
        <rFont val="Roboto"/>
      </rPr>
      <t>not yet at full model maturity</t>
    </r>
    <r>
      <rPr>
        <sz val="9"/>
        <color theme="1"/>
        <rFont val="Roboto"/>
      </rPr>
      <t xml:space="preserve">. Enhance these processes by adding governance metrics, lifecycle controls, and continuous monitoring. Use </t>
    </r>
    <r>
      <rPr>
        <b/>
        <sz val="9"/>
        <color theme="1"/>
        <rFont val="Roboto"/>
      </rPr>
      <t>SIMAPS</t>
    </r>
    <r>
      <rPr>
        <sz val="9"/>
        <color theme="1"/>
        <rFont val="Roboto"/>
      </rPr>
      <t xml:space="preserve"> for further improvement</t>
    </r>
  </si>
  <si>
    <r>
      <t xml:space="preserve">Your service achieves </t>
    </r>
    <r>
      <rPr>
        <b/>
        <sz val="9"/>
        <color theme="1"/>
        <rFont val="Roboto"/>
      </rPr>
      <t>full-level maturity</t>
    </r>
    <r>
      <rPr>
        <sz val="9"/>
        <color theme="1"/>
        <rFont val="Roboto"/>
      </rPr>
      <t xml:space="preserve"> in data and metadata management, compliant with recognised models. Maintain this level through </t>
    </r>
    <r>
      <rPr>
        <b/>
        <sz val="9"/>
        <color theme="1"/>
        <rFont val="Roboto"/>
      </rPr>
      <t>continuous improvement, periodic audits, and adaptation to evolving standards</t>
    </r>
    <r>
      <rPr>
        <sz val="9"/>
        <color theme="1"/>
        <rFont val="Roboto"/>
      </rPr>
      <t xml:space="preserve">, using </t>
    </r>
    <r>
      <rPr>
        <b/>
        <sz val="9"/>
        <color theme="1"/>
        <rFont val="Roboto"/>
      </rPr>
      <t>SIMAPS</t>
    </r>
    <r>
      <rPr>
        <sz val="9"/>
        <color theme="1"/>
        <rFont val="Roboto"/>
      </rPr>
      <t xml:space="preserve"> to validate ongoing maturity.</t>
    </r>
  </si>
  <si>
    <r>
      <t xml:space="preserve">The service provides </t>
    </r>
    <r>
      <rPr>
        <b/>
        <sz val="9"/>
        <color theme="1"/>
        <rFont val="Roboto"/>
      </rPr>
      <t>no technical documentation</t>
    </r>
    <r>
      <rPr>
        <sz val="9"/>
        <color theme="1"/>
        <rFont val="Roboto"/>
      </rPr>
      <t xml:space="preserve"> for integrating the data, information, and knowledge it delivers. Begin by creating </t>
    </r>
    <r>
      <rPr>
        <b/>
        <sz val="9"/>
        <color theme="1"/>
        <rFont val="Roboto"/>
      </rPr>
      <t>basic integration documentation</t>
    </r>
    <r>
      <rPr>
        <sz val="9"/>
        <color theme="1"/>
        <rFont val="Roboto"/>
      </rPr>
      <t xml:space="preserve"> for core services (e.g., API endpoints, data schemas, and authentication methods).</t>
    </r>
  </si>
  <si>
    <r>
      <t xml:space="preserve">The service provides technical documentation </t>
    </r>
    <r>
      <rPr>
        <b/>
        <sz val="9"/>
        <color theme="1"/>
        <rFont val="Roboto"/>
      </rPr>
      <t>only for core services</t>
    </r>
    <r>
      <rPr>
        <sz val="9"/>
        <color theme="1"/>
        <rFont val="Roboto"/>
      </rPr>
      <t xml:space="preserve">. Expand to cover </t>
    </r>
    <r>
      <rPr>
        <b/>
        <sz val="9"/>
        <color theme="1"/>
        <rFont val="Roboto"/>
      </rPr>
      <t>interoperability with additional or linked services/plugins</t>
    </r>
    <r>
      <rPr>
        <sz val="9"/>
        <color theme="1"/>
        <rFont val="Roboto"/>
      </rPr>
      <t>, including architecture diagrams and sample code.</t>
    </r>
  </si>
  <si>
    <r>
      <t xml:space="preserve">The service provides documentation for </t>
    </r>
    <r>
      <rPr>
        <b/>
        <sz val="9"/>
        <color theme="1"/>
        <rFont val="Roboto"/>
      </rPr>
      <t>core and additional services</t>
    </r>
    <r>
      <rPr>
        <sz val="9"/>
        <color theme="1"/>
        <rFont val="Roboto"/>
      </rPr>
      <t xml:space="preserve">, but no testing environment. Add a </t>
    </r>
    <r>
      <rPr>
        <b/>
        <sz val="9"/>
        <color theme="1"/>
        <rFont val="Roboto"/>
      </rPr>
      <t>local testing environment</t>
    </r>
    <r>
      <rPr>
        <sz val="9"/>
        <color theme="1"/>
        <rFont val="Roboto"/>
      </rPr>
      <t xml:space="preserve"> (e.g., sandbox APIs, mock data) so developers can validate integrations safely.</t>
    </r>
  </si>
  <si>
    <r>
      <t xml:space="preserve">The service offers documentation for core and additional services </t>
    </r>
    <r>
      <rPr>
        <b/>
        <sz val="9"/>
        <color theme="1"/>
        <rFont val="Roboto"/>
      </rPr>
      <t>with a local testing environment</t>
    </r>
    <r>
      <rPr>
        <sz val="9"/>
        <color theme="1"/>
        <rFont val="Roboto"/>
      </rPr>
      <t xml:space="preserve">. Move toward providing a </t>
    </r>
    <r>
      <rPr>
        <b/>
        <sz val="9"/>
        <color theme="1"/>
        <rFont val="Roboto"/>
      </rPr>
      <t>public online testing environment</t>
    </r>
    <r>
      <rPr>
        <sz val="9"/>
        <color theme="1"/>
        <rFont val="Roboto"/>
      </rPr>
      <t xml:space="preserve"> with automated feedback and continuous updates.</t>
    </r>
  </si>
  <si>
    <r>
      <t xml:space="preserve">The service provides </t>
    </r>
    <r>
      <rPr>
        <b/>
        <sz val="9"/>
        <color theme="1"/>
        <rFont val="Roboto"/>
      </rPr>
      <t>comprehensive technical documentation</t>
    </r>
    <r>
      <rPr>
        <sz val="9"/>
        <color theme="1"/>
        <rFont val="Roboto"/>
      </rPr>
      <t xml:space="preserve"> plus </t>
    </r>
    <r>
      <rPr>
        <b/>
        <sz val="9"/>
        <color theme="1"/>
        <rFont val="Roboto"/>
      </rPr>
      <t>local and online testing environments</t>
    </r>
    <r>
      <rPr>
        <sz val="9"/>
        <color theme="1"/>
        <rFont val="Roboto"/>
      </rPr>
      <t>, enabling smooth integration with other services. Maintain this high maturity through regular updates, automated tests, and developer-community feedback channels.</t>
    </r>
  </si>
  <si>
    <r>
      <t xml:space="preserve">Your digital public service does not share components or knowledge with the external environment. Work toward reuse and sharing in four key areas: </t>
    </r>
    <r>
      <rPr>
        <b/>
        <sz val="9"/>
        <color theme="1"/>
        <rFont val="Roboto"/>
      </rPr>
      <t>open Web-API services, source code or downloadable components (with proper licensing), documentation, and direct Q&amp;A support</t>
    </r>
    <r>
      <rPr>
        <sz val="9"/>
        <color theme="1"/>
        <rFont val="Roboto"/>
      </rPr>
      <t xml:space="preserve">. Use </t>
    </r>
    <r>
      <rPr>
        <b/>
        <sz val="9"/>
        <color theme="1"/>
        <rFont val="Roboto"/>
      </rPr>
      <t>TIMAPS</t>
    </r>
    <r>
      <rPr>
        <sz val="9"/>
        <color theme="1"/>
        <rFont val="Roboto"/>
      </rPr>
      <t xml:space="preserve">, </t>
    </r>
    <r>
      <rPr>
        <b/>
        <sz val="9"/>
        <color theme="1"/>
        <rFont val="Roboto"/>
      </rPr>
      <t>OIMAPS</t>
    </r>
    <r>
      <rPr>
        <sz val="9"/>
        <color theme="1"/>
        <rFont val="Roboto"/>
      </rPr>
      <t xml:space="preserve">, and </t>
    </r>
    <r>
      <rPr>
        <b/>
        <sz val="9"/>
        <color theme="1"/>
        <rFont val="Roboto"/>
      </rPr>
      <t>LIMAPS</t>
    </r>
    <r>
      <rPr>
        <sz val="9"/>
        <color theme="1"/>
        <rFont val="Roboto"/>
      </rPr>
      <t xml:space="preserve"> for further guidance.</t>
    </r>
  </si>
  <si>
    <r>
      <t xml:space="preserve">Sharing occurs only in an </t>
    </r>
    <r>
      <rPr>
        <b/>
        <sz val="9"/>
        <color theme="1"/>
        <rFont val="Roboto"/>
      </rPr>
      <t>ad-hoc</t>
    </r>
    <r>
      <rPr>
        <sz val="9"/>
        <color theme="1"/>
        <rFont val="Roboto"/>
      </rPr>
      <t xml:space="preserve"> manner. Gradually formalise processes to share </t>
    </r>
    <r>
      <rPr>
        <b/>
        <sz val="9"/>
        <color theme="1"/>
        <rFont val="Roboto"/>
      </rPr>
      <t>open APIs, source code, documentation, and Q&amp;A support</t>
    </r>
    <r>
      <rPr>
        <sz val="9"/>
        <color theme="1"/>
        <rFont val="Roboto"/>
      </rPr>
      <t xml:space="preserve">. Refer to </t>
    </r>
    <r>
      <rPr>
        <b/>
        <sz val="9"/>
        <color theme="1"/>
        <rFont val="Roboto"/>
      </rPr>
      <t>TIMAPS</t>
    </r>
    <r>
      <rPr>
        <sz val="9"/>
        <color theme="1"/>
        <rFont val="Roboto"/>
      </rPr>
      <t xml:space="preserve">, </t>
    </r>
    <r>
      <rPr>
        <b/>
        <sz val="9"/>
        <color theme="1"/>
        <rFont val="Roboto"/>
      </rPr>
      <t>OIMAPS</t>
    </r>
    <r>
      <rPr>
        <sz val="9"/>
        <color theme="1"/>
        <rFont val="Roboto"/>
      </rPr>
      <t xml:space="preserve">, and </t>
    </r>
    <r>
      <rPr>
        <b/>
        <sz val="9"/>
        <color theme="1"/>
        <rFont val="Roboto"/>
      </rPr>
      <t>LIMAPS</t>
    </r>
    <r>
      <rPr>
        <sz val="9"/>
        <color theme="1"/>
        <rFont val="Roboto"/>
      </rPr>
      <t xml:space="preserve"> for best practices.</t>
    </r>
  </si>
  <si>
    <r>
      <t xml:space="preserve">The service shares </t>
    </r>
    <r>
      <rPr>
        <b/>
        <sz val="9"/>
        <color theme="1"/>
        <rFont val="Roboto"/>
      </rPr>
      <t>some</t>
    </r>
    <r>
      <rPr>
        <sz val="9"/>
        <color theme="1"/>
        <rFont val="Roboto"/>
      </rPr>
      <t xml:space="preserve"> release components. Expand the scope to include </t>
    </r>
    <r>
      <rPr>
        <b/>
        <sz val="9"/>
        <color theme="1"/>
        <rFont val="Roboto"/>
      </rPr>
      <t>more datasets, full API endpoints, code libraries, and detailed documentation</t>
    </r>
    <r>
      <rPr>
        <sz val="9"/>
        <color theme="1"/>
        <rFont val="Roboto"/>
      </rPr>
      <t xml:space="preserve">. Reinforce governance using </t>
    </r>
    <r>
      <rPr>
        <b/>
        <sz val="9"/>
        <color theme="1"/>
        <rFont val="Roboto"/>
      </rPr>
      <t>TIMAPS</t>
    </r>
    <r>
      <rPr>
        <sz val="9"/>
        <color theme="1"/>
        <rFont val="Roboto"/>
      </rPr>
      <t xml:space="preserve">, </t>
    </r>
    <r>
      <rPr>
        <b/>
        <sz val="9"/>
        <color theme="1"/>
        <rFont val="Roboto"/>
      </rPr>
      <t>OIMAPS</t>
    </r>
    <r>
      <rPr>
        <sz val="9"/>
        <color theme="1"/>
        <rFont val="Roboto"/>
      </rPr>
      <t xml:space="preserve">, and </t>
    </r>
    <r>
      <rPr>
        <b/>
        <sz val="9"/>
        <color theme="1"/>
        <rFont val="Roboto"/>
      </rPr>
      <t>LIMAPS</t>
    </r>
    <r>
      <rPr>
        <sz val="9"/>
        <color theme="1"/>
        <rFont val="Roboto"/>
      </rPr>
      <t>.</t>
    </r>
  </si>
  <si>
    <r>
      <t xml:space="preserve">The service shares </t>
    </r>
    <r>
      <rPr>
        <b/>
        <sz val="9"/>
        <color theme="1"/>
        <rFont val="Roboto"/>
      </rPr>
      <t>most</t>
    </r>
    <r>
      <rPr>
        <sz val="9"/>
        <color theme="1"/>
        <rFont val="Roboto"/>
      </rPr>
      <t xml:space="preserve"> components. Ensure consistency through </t>
    </r>
    <r>
      <rPr>
        <b/>
        <sz val="9"/>
        <color theme="1"/>
        <rFont val="Roboto"/>
      </rPr>
      <t>structured licensing, semantic metadata, version control, and automated publication processes</t>
    </r>
    <r>
      <rPr>
        <sz val="9"/>
        <color theme="1"/>
        <rFont val="Roboto"/>
      </rPr>
      <t xml:space="preserve">. Validate practices with </t>
    </r>
    <r>
      <rPr>
        <b/>
        <sz val="9"/>
        <color theme="1"/>
        <rFont val="Roboto"/>
      </rPr>
      <t>TIMAPS</t>
    </r>
    <r>
      <rPr>
        <sz val="9"/>
        <color theme="1"/>
        <rFont val="Roboto"/>
      </rPr>
      <t xml:space="preserve">, </t>
    </r>
    <r>
      <rPr>
        <b/>
        <sz val="9"/>
        <color theme="1"/>
        <rFont val="Roboto"/>
      </rPr>
      <t>OIMAPS</t>
    </r>
    <r>
      <rPr>
        <sz val="9"/>
        <color theme="1"/>
        <rFont val="Roboto"/>
      </rPr>
      <t xml:space="preserve">, and </t>
    </r>
    <r>
      <rPr>
        <b/>
        <sz val="9"/>
        <color theme="1"/>
        <rFont val="Roboto"/>
      </rPr>
      <t>LIMAPS</t>
    </r>
    <r>
      <rPr>
        <sz val="9"/>
        <color theme="1"/>
        <rFont val="Roboto"/>
      </rPr>
      <t>.</t>
    </r>
  </si>
  <si>
    <r>
      <t xml:space="preserve">The service shares </t>
    </r>
    <r>
      <rPr>
        <b/>
        <sz val="9"/>
        <color theme="1"/>
        <rFont val="Roboto"/>
      </rPr>
      <t>all applicable components</t>
    </r>
    <r>
      <rPr>
        <sz val="9"/>
        <color theme="1"/>
        <rFont val="Roboto"/>
      </rPr>
      <t xml:space="preserve">—documentation, source code, APIs, vocabularies, and support channels. Maintain this maturity with </t>
    </r>
    <r>
      <rPr>
        <b/>
        <sz val="9"/>
        <color theme="1"/>
        <rFont val="Roboto"/>
      </rPr>
      <t>continuous improvement, automated QA checks, and active community engagement</t>
    </r>
    <r>
      <rPr>
        <sz val="9"/>
        <color theme="1"/>
        <rFont val="Roboto"/>
      </rPr>
      <t xml:space="preserve">, while keeping alignment with </t>
    </r>
    <r>
      <rPr>
        <b/>
        <sz val="9"/>
        <color theme="1"/>
        <rFont val="Roboto"/>
      </rPr>
      <t>TIMAPS</t>
    </r>
    <r>
      <rPr>
        <sz val="9"/>
        <color theme="1"/>
        <rFont val="Roboto"/>
      </rPr>
      <t xml:space="preserve">, </t>
    </r>
    <r>
      <rPr>
        <b/>
        <sz val="9"/>
        <color theme="1"/>
        <rFont val="Roboto"/>
      </rPr>
      <t>OIMAPS</t>
    </r>
    <r>
      <rPr>
        <sz val="9"/>
        <color theme="1"/>
        <rFont val="Roboto"/>
      </rPr>
      <t xml:space="preserve">, and </t>
    </r>
    <r>
      <rPr>
        <b/>
        <sz val="9"/>
        <color theme="1"/>
        <rFont val="Roboto"/>
      </rPr>
      <t>LIMAPS</t>
    </r>
    <r>
      <rPr>
        <sz val="9"/>
        <color theme="1"/>
        <rFont val="Roboto"/>
      </rPr>
      <t>.</t>
    </r>
  </si>
  <si>
    <r>
      <t xml:space="preserve">The digital public service exchanges data, information and knowledge </t>
    </r>
    <r>
      <rPr>
        <b/>
        <sz val="9"/>
        <color theme="1"/>
        <rFont val="Roboto"/>
      </rPr>
      <t>only via human interfaces</t>
    </r>
    <r>
      <rPr>
        <sz val="9"/>
        <color theme="1"/>
        <rFont val="Roboto"/>
      </rPr>
      <t xml:space="preserve">. Add </t>
    </r>
    <r>
      <rPr>
        <b/>
        <sz val="9"/>
        <color theme="1"/>
        <rFont val="Roboto"/>
      </rPr>
      <t>machine-to-machine (M2M) interfaces</t>
    </r>
    <r>
      <rPr>
        <sz val="9"/>
        <color theme="1"/>
        <rFont val="Roboto"/>
      </rPr>
      <t xml:space="preserve"> (e.g., APIs, automated data feeds) to improve efficiency and reuse. Explore options through the </t>
    </r>
    <r>
      <rPr>
        <b/>
        <sz val="9"/>
        <color theme="1"/>
        <rFont val="Roboto"/>
      </rPr>
      <t>Technical Interoperability Maturity Assessment of a Public Service (TIMAPS)</t>
    </r>
    <r>
      <rPr>
        <sz val="9"/>
        <color theme="1"/>
        <rFont val="Roboto"/>
      </rPr>
      <t>.</t>
    </r>
  </si>
  <si>
    <r>
      <t xml:space="preserve">Data exchange occurs </t>
    </r>
    <r>
      <rPr>
        <b/>
        <sz val="9"/>
        <color theme="1"/>
        <rFont val="Roboto"/>
      </rPr>
      <t>primarily via human interfaces with limited M2M</t>
    </r>
    <r>
      <rPr>
        <sz val="9"/>
        <color theme="1"/>
        <rFont val="Roboto"/>
      </rPr>
      <t xml:space="preserve">. Gradually introduce </t>
    </r>
    <r>
      <rPr>
        <b/>
        <sz val="9"/>
        <color theme="1"/>
        <rFont val="Roboto"/>
      </rPr>
      <t>additional automated interfaces</t>
    </r>
    <r>
      <rPr>
        <sz val="9"/>
        <color theme="1"/>
        <rFont val="Roboto"/>
      </rPr>
      <t xml:space="preserve"> (e.g., secure APIs, event streams) to reduce manual operations. Use </t>
    </r>
    <r>
      <rPr>
        <b/>
        <sz val="9"/>
        <color theme="1"/>
        <rFont val="Roboto"/>
      </rPr>
      <t>TIMAPS</t>
    </r>
    <r>
      <rPr>
        <sz val="9"/>
        <color theme="1"/>
        <rFont val="Roboto"/>
      </rPr>
      <t xml:space="preserve"> to identify technical opportunities.</t>
    </r>
  </si>
  <si>
    <r>
      <t xml:space="preserve">Data exchange is handled through a </t>
    </r>
    <r>
      <rPr>
        <b/>
        <sz val="9"/>
        <color theme="1"/>
        <rFont val="Roboto"/>
      </rPr>
      <t>balanced mix of human and M2M interfaces</t>
    </r>
    <r>
      <rPr>
        <sz val="9"/>
        <color theme="1"/>
        <rFont val="Roboto"/>
      </rPr>
      <t xml:space="preserve">. Increase the share of M2M integration to boost scalability and resilience. Continue mapping potential channels with </t>
    </r>
    <r>
      <rPr>
        <b/>
        <sz val="9"/>
        <color theme="1"/>
        <rFont val="Roboto"/>
      </rPr>
      <t>TIMAPS</t>
    </r>
    <r>
      <rPr>
        <sz val="9"/>
        <color theme="1"/>
        <rFont val="Roboto"/>
      </rPr>
      <t>.</t>
    </r>
  </si>
  <si>
    <r>
      <t xml:space="preserve">Data exchange is </t>
    </r>
    <r>
      <rPr>
        <b/>
        <sz val="9"/>
        <color theme="1"/>
        <rFont val="Roboto"/>
      </rPr>
      <t>mainly via M2M with some human interfaces</t>
    </r>
    <r>
      <rPr>
        <sz val="9"/>
        <color theme="1"/>
        <rFont val="Roboto"/>
      </rPr>
      <t xml:space="preserve">. Enhance automation, real-time integration, and monitoring of M2M processes. Maintain alignment with best practices using </t>
    </r>
    <r>
      <rPr>
        <b/>
        <sz val="9"/>
        <color theme="1"/>
        <rFont val="Roboto"/>
      </rPr>
      <t>TIMAPS</t>
    </r>
  </si>
  <si>
    <r>
      <t xml:space="preserve">Data, information and knowledge are exchanged </t>
    </r>
    <r>
      <rPr>
        <b/>
        <sz val="9"/>
        <color theme="1"/>
        <rFont val="Roboto"/>
      </rPr>
      <t>fully via M2M interfaces</t>
    </r>
    <r>
      <rPr>
        <sz val="9"/>
        <color theme="1"/>
        <rFont val="Roboto"/>
      </rPr>
      <t xml:space="preserve">. Maintain excellence through </t>
    </r>
    <r>
      <rPr>
        <b/>
        <sz val="9"/>
        <color theme="1"/>
        <rFont val="Roboto"/>
      </rPr>
      <t>continuous security audits, automated testing, and high-availability architectures</t>
    </r>
    <r>
      <rPr>
        <sz val="9"/>
        <color theme="1"/>
        <rFont val="Roboto"/>
      </rPr>
      <t xml:space="preserve">, and validate against </t>
    </r>
    <r>
      <rPr>
        <b/>
        <sz val="9"/>
        <color theme="1"/>
        <rFont val="Roboto"/>
      </rPr>
      <t>TIMAPS</t>
    </r>
    <r>
      <rPr>
        <sz val="9"/>
        <color theme="1"/>
        <rFont val="Roboto"/>
      </rPr>
      <t xml:space="preserve"> guidance.</t>
    </r>
  </si>
  <si>
    <r>
      <t xml:space="preserve">The service consumes data, information and knowledge via a </t>
    </r>
    <r>
      <rPr>
        <b/>
        <sz val="9"/>
        <color theme="1"/>
        <rFont val="Roboto"/>
      </rPr>
      <t>single, custom-built, non-open M2M interface</t>
    </r>
    <r>
      <rPr>
        <sz val="9"/>
        <color theme="1"/>
        <rFont val="Roboto"/>
      </rPr>
      <t xml:space="preserve">. Begin migrating to a </t>
    </r>
    <r>
      <rPr>
        <b/>
        <sz val="9"/>
        <color theme="1"/>
        <rFont val="Roboto"/>
      </rPr>
      <t>single open M2M interface</t>
    </r>
    <r>
      <rPr>
        <sz val="9"/>
        <color theme="1"/>
        <rFont val="Roboto"/>
      </rPr>
      <t xml:space="preserve"> (e.g., basic file transfer, flat-file exchange, or document sharing) to enable initial interoperability.</t>
    </r>
  </si>
  <si>
    <r>
      <t xml:space="preserve">The service consumes data via a </t>
    </r>
    <r>
      <rPr>
        <b/>
        <sz val="9"/>
        <color theme="1"/>
        <rFont val="Roboto"/>
      </rPr>
      <t>single open M2M interface</t>
    </r>
    <r>
      <rPr>
        <sz val="9"/>
        <color theme="1"/>
        <rFont val="Roboto"/>
      </rPr>
      <t xml:space="preserve"> (e.g., file transfer, flat files, documents). Progress toward consuming </t>
    </r>
    <r>
      <rPr>
        <b/>
        <sz val="9"/>
        <color theme="1"/>
        <rFont val="Roboto"/>
      </rPr>
      <t>most data via multiple open M2M interfaces</t>
    </r>
    <r>
      <rPr>
        <sz val="9"/>
        <color theme="1"/>
        <rFont val="Roboto"/>
      </rPr>
      <t xml:space="preserve"> that support direct file exchange (e.g., </t>
    </r>
    <r>
      <rPr>
        <b/>
        <sz val="9"/>
        <color theme="1"/>
        <rFont val="Roboto"/>
      </rPr>
      <t>Telnet, SFTP, HTTP</t>
    </r>
    <r>
      <rPr>
        <sz val="9"/>
        <color theme="1"/>
        <rFont val="Roboto"/>
      </rPr>
      <t>).</t>
    </r>
  </si>
  <si>
    <r>
      <t xml:space="preserve">The service consumes </t>
    </r>
    <r>
      <rPr>
        <b/>
        <sz val="9"/>
        <color theme="1"/>
        <rFont val="Roboto"/>
      </rPr>
      <t>some data via multiple open M2M interfaces</t>
    </r>
    <r>
      <rPr>
        <sz val="9"/>
        <color theme="1"/>
        <rFont val="Roboto"/>
      </rPr>
      <t xml:space="preserve"> (e.g., Telnet, SFTP, HTTP). Advance to consuming </t>
    </r>
    <r>
      <rPr>
        <b/>
        <sz val="9"/>
        <color theme="1"/>
        <rFont val="Roboto"/>
      </rPr>
      <t>all data via a single open API format</t>
    </r>
    <r>
      <rPr>
        <sz val="9"/>
        <color theme="1"/>
        <rFont val="Roboto"/>
      </rPr>
      <t xml:space="preserve"> designed for M2M direct data exchange (e.g., </t>
    </r>
    <r>
      <rPr>
        <b/>
        <sz val="9"/>
        <color theme="1"/>
        <rFont val="Roboto"/>
      </rPr>
      <t>SOAP, REST, gRPC</t>
    </r>
    <r>
      <rPr>
        <sz val="9"/>
        <color theme="1"/>
        <rFont val="Roboto"/>
      </rPr>
      <t>).</t>
    </r>
  </si>
  <si>
    <r>
      <t xml:space="preserve">The service consumes </t>
    </r>
    <r>
      <rPr>
        <b/>
        <sz val="9"/>
        <color theme="1"/>
        <rFont val="Roboto"/>
      </rPr>
      <t>most data via a single open API format</t>
    </r>
    <r>
      <rPr>
        <sz val="9"/>
        <color theme="1"/>
        <rFont val="Roboto"/>
      </rPr>
      <t xml:space="preserve"> (e.g., SOAP, REST, gRPC). Next, enable consumption of </t>
    </r>
    <r>
      <rPr>
        <b/>
        <sz val="9"/>
        <color theme="1"/>
        <rFont val="Roboto"/>
      </rPr>
      <t>all data via multiple open API formats</t>
    </r>
    <r>
      <rPr>
        <sz val="9"/>
        <color theme="1"/>
        <rFont val="Roboto"/>
      </rPr>
      <t xml:space="preserve"> for full flexibility and resilience</t>
    </r>
  </si>
  <si>
    <r>
      <t xml:space="preserve">The service consumes </t>
    </r>
    <r>
      <rPr>
        <b/>
        <sz val="9"/>
        <color theme="1"/>
        <rFont val="Roboto"/>
      </rPr>
      <t>all data via multiple open API formats for M2M direct data exchange</t>
    </r>
    <r>
      <rPr>
        <sz val="9"/>
        <color theme="1"/>
        <rFont val="Roboto"/>
      </rPr>
      <t xml:space="preserve">, ensuring maximum interoperability and scalability. Maintain this maturity through </t>
    </r>
    <r>
      <rPr>
        <b/>
        <sz val="9"/>
        <color theme="1"/>
        <rFont val="Roboto"/>
      </rPr>
      <t>continuous monitoring, automated testing, and adoption of emerging API standards</t>
    </r>
    <r>
      <rPr>
        <sz val="9"/>
        <color theme="1"/>
        <rFont val="Roboto"/>
      </rPr>
      <t>.</t>
    </r>
  </si>
  <si>
    <r>
      <t xml:space="preserve">The service consumes data, information and knowledge </t>
    </r>
    <r>
      <rPr>
        <b/>
        <sz val="9"/>
        <color theme="1"/>
        <rFont val="Roboto"/>
      </rPr>
      <t>only through manual backend intervention</t>
    </r>
    <r>
      <rPr>
        <sz val="9"/>
        <color theme="1"/>
        <rFont val="Roboto"/>
      </rPr>
      <t xml:space="preserve"> for content discovery (e.g., a human explicitly sets each data source). Begin implementing </t>
    </r>
    <r>
      <rPr>
        <b/>
        <sz val="9"/>
        <color theme="1"/>
        <rFont val="Roboto"/>
      </rPr>
      <t>automatic content discovery</t>
    </r>
    <r>
      <rPr>
        <sz val="9"/>
        <color theme="1"/>
        <rFont val="Roboto"/>
      </rPr>
      <t xml:space="preserve"> using content-catalogue registries to reduce manual effort.</t>
    </r>
  </si>
  <si>
    <r>
      <t xml:space="preserve">The service consumes most content using </t>
    </r>
    <r>
      <rPr>
        <b/>
        <sz val="9"/>
        <color theme="1"/>
        <rFont val="Roboto"/>
      </rPr>
      <t>automatic content discovery</t>
    </r>
    <r>
      <rPr>
        <sz val="9"/>
        <color theme="1"/>
        <rFont val="Roboto"/>
      </rPr>
      <t xml:space="preserve">, but not all. Extend automation to cover </t>
    </r>
    <r>
      <rPr>
        <b/>
        <sz val="9"/>
        <color theme="1"/>
        <rFont val="Roboto"/>
      </rPr>
      <t>all content and all relevant data sources</t>
    </r>
    <r>
      <rPr>
        <sz val="9"/>
        <color theme="1"/>
        <rFont val="Roboto"/>
      </rPr>
      <t xml:space="preserve"> using catalogue registries or similar mechanisms.</t>
    </r>
  </si>
  <si>
    <r>
      <t xml:space="preserve">The service consumes </t>
    </r>
    <r>
      <rPr>
        <b/>
        <sz val="9"/>
        <color theme="1"/>
        <rFont val="Roboto"/>
      </rPr>
      <t>all content using automatic content discovery</t>
    </r>
    <r>
      <rPr>
        <sz val="9"/>
        <color theme="1"/>
        <rFont val="Roboto"/>
      </rPr>
      <t xml:space="preserve">, but lacks real-time or synchronous capabilities. Enhance this by enabling </t>
    </r>
    <r>
      <rPr>
        <b/>
        <sz val="9"/>
        <color theme="1"/>
        <rFont val="Roboto"/>
      </rPr>
      <t>synchronous digital communication</t>
    </r>
    <r>
      <rPr>
        <sz val="9"/>
        <color theme="1"/>
        <rFont val="Roboto"/>
      </rPr>
      <t xml:space="preserve"> (e.g., web services or APIs) for faster, on-demand discovery and retrieval.</t>
    </r>
  </si>
  <si>
    <r>
      <t xml:space="preserve">The service consumes most data using </t>
    </r>
    <r>
      <rPr>
        <b/>
        <sz val="9"/>
        <color theme="1"/>
        <rFont val="Roboto"/>
      </rPr>
      <t>automatic content discovery via synchronous digital communication</t>
    </r>
    <r>
      <rPr>
        <sz val="9"/>
        <color theme="1"/>
        <rFont val="Roboto"/>
      </rPr>
      <t xml:space="preserve"> (e.g., web services, APIs). Progress to ensuring that </t>
    </r>
    <r>
      <rPr>
        <b/>
        <sz val="9"/>
        <color theme="1"/>
        <rFont val="Roboto"/>
      </rPr>
      <t>all data and content</t>
    </r>
    <r>
      <rPr>
        <sz val="9"/>
        <color theme="1"/>
        <rFont val="Roboto"/>
      </rPr>
      <t xml:space="preserve"> can be discovered and retrieved in this way, with monitoring and failover mechanisms.</t>
    </r>
  </si>
  <si>
    <r>
      <t xml:space="preserve">The service consumes </t>
    </r>
    <r>
      <rPr>
        <b/>
        <sz val="9"/>
        <color theme="1"/>
        <rFont val="Roboto"/>
      </rPr>
      <t>all data and content via fully automated, synchronous digital communication</t>
    </r>
    <r>
      <rPr>
        <sz val="9"/>
        <color theme="1"/>
        <rFont val="Roboto"/>
      </rPr>
      <t xml:space="preserve"> (e.g., web services, APIs). Maintain this maturity through continuous testing, automated catalog updates, and adherence to evolving interoperability standards.</t>
    </r>
  </si>
  <si>
    <r>
      <t xml:space="preserve">The service does </t>
    </r>
    <r>
      <rPr>
        <b/>
        <sz val="9"/>
        <color theme="1"/>
        <rFont val="Roboto"/>
      </rPr>
      <t>not consume any documentation</t>
    </r>
    <r>
      <rPr>
        <sz val="9"/>
        <color theme="1"/>
        <rFont val="Roboto"/>
      </rPr>
      <t xml:space="preserve"> about the data, information and knowledge it uses. Begin by obtaining and reviewing </t>
    </r>
    <r>
      <rPr>
        <b/>
        <sz val="9"/>
        <color theme="1"/>
        <rFont val="Roboto"/>
      </rPr>
      <t>basic human-readable documentation</t>
    </r>
    <r>
      <rPr>
        <sz val="9"/>
        <color theme="1"/>
        <rFont val="Roboto"/>
      </rPr>
      <t xml:space="preserve"> (e.g., manuals, data descriptions).</t>
    </r>
  </si>
  <si>
    <r>
      <t xml:space="preserve">The service consumes </t>
    </r>
    <r>
      <rPr>
        <b/>
        <sz val="9"/>
        <color theme="1"/>
        <rFont val="Roboto"/>
      </rPr>
      <t>human-readable documentation</t>
    </r>
    <r>
      <rPr>
        <sz val="9"/>
        <color theme="1"/>
        <rFont val="Roboto"/>
      </rPr>
      <t xml:space="preserve"> only. Next, enable the service to consume </t>
    </r>
    <r>
      <rPr>
        <b/>
        <sz val="9"/>
        <color theme="1"/>
        <rFont val="Roboto"/>
      </rPr>
      <t>ad-hoc machine-readable documentation</t>
    </r>
    <r>
      <rPr>
        <sz val="9"/>
        <color theme="1"/>
        <rFont val="Roboto"/>
      </rPr>
      <t xml:space="preserve"> (e.g., simple unstructured text files) for improved automation.</t>
    </r>
  </si>
  <si>
    <r>
      <t xml:space="preserve">The service consumes </t>
    </r>
    <r>
      <rPr>
        <b/>
        <sz val="9"/>
        <color theme="1"/>
        <rFont val="Roboto"/>
      </rPr>
      <t>ad-hoc machine-readable documentation</t>
    </r>
    <r>
      <rPr>
        <sz val="9"/>
        <color theme="1"/>
        <rFont val="Roboto"/>
      </rPr>
      <t xml:space="preserve"> (e.g., unformatted introductions/explanations). Move toward consuming </t>
    </r>
    <r>
      <rPr>
        <b/>
        <sz val="9"/>
        <color theme="1"/>
        <rFont val="Roboto"/>
      </rPr>
      <t>formatted machine-readable documentation</t>
    </r>
    <r>
      <rPr>
        <sz val="9"/>
        <color theme="1"/>
        <rFont val="Roboto"/>
      </rPr>
      <t xml:space="preserve"> in a standard structure such as </t>
    </r>
    <r>
      <rPr>
        <b/>
        <sz val="9"/>
        <color theme="1"/>
        <rFont val="Roboto"/>
      </rPr>
      <t>JSON or XML</t>
    </r>
    <r>
      <rPr>
        <sz val="9"/>
        <color theme="1"/>
        <rFont val="Roboto"/>
      </rPr>
      <t>.</t>
    </r>
  </si>
  <si>
    <r>
      <t xml:space="preserve">The service consumes </t>
    </r>
    <r>
      <rPr>
        <b/>
        <sz val="9"/>
        <color theme="1"/>
        <rFont val="Roboto"/>
      </rPr>
      <t>formatted machine-readable documentation</t>
    </r>
    <r>
      <rPr>
        <sz val="9"/>
        <color theme="1"/>
        <rFont val="Roboto"/>
      </rPr>
      <t xml:space="preserve"> (e.g., JSON) for its data and knowledge sources. Advance to consuming documentation in </t>
    </r>
    <r>
      <rPr>
        <b/>
        <sz val="9"/>
        <color theme="1"/>
        <rFont val="Roboto"/>
      </rPr>
      <t>multiple open, standard formats</t>
    </r>
    <r>
      <rPr>
        <sz val="9"/>
        <color theme="1"/>
        <rFont val="Roboto"/>
      </rPr>
      <t xml:space="preserve"> (e.g., JSON, XML, RDF) to maximise interoperability.</t>
    </r>
  </si>
  <si>
    <r>
      <t xml:space="preserve">The service consumes </t>
    </r>
    <r>
      <rPr>
        <b/>
        <sz val="9"/>
        <color theme="1"/>
        <rFont val="Roboto"/>
      </rPr>
      <t>formatted machine-readable documentation in multiple open formats</t>
    </r>
    <r>
      <rPr>
        <sz val="9"/>
        <color theme="1"/>
        <rFont val="Roboto"/>
      </rPr>
      <t xml:space="preserve">, ensuring full semantic interoperability. Maintain this maturity with </t>
    </r>
    <r>
      <rPr>
        <b/>
        <sz val="9"/>
        <color theme="1"/>
        <rFont val="Roboto"/>
      </rPr>
      <t>automatic validation, regular updates, and alignment with emerging metadata standards</t>
    </r>
    <r>
      <rPr>
        <sz val="9"/>
        <color theme="1"/>
        <rFont val="Roboto"/>
      </rPr>
      <t>.</t>
    </r>
  </si>
  <si>
    <t>User tracing and logging systems monitor data and information exchange throughout a user’s journey, with clearly defined roles and responsibilities.</t>
  </si>
  <si>
    <t>No such mechanism is currently in place, although the service should implement user tracing and logging to monitor data, information, and knowledge exchange throughout a user’s journey.</t>
  </si>
  <si>
    <t>The service complies with existing EU legal obligations governing the exchange of data, information, and knowledge (e.g. the Open Data Directive, the eIDAS Regulation, etc.).</t>
  </si>
  <si>
    <t>The service relies on ad-hoc organisational agreements enabling data, information, and knowledge exchange for some stakeholders or service components.</t>
  </si>
  <si>
    <t>The service is governed by multilateral, high-level agreements enabling data, information, and knowledge exchange among all stakeholders.</t>
  </si>
  <si>
    <t>The service is governed by detailed multilateral agreements enabling data, information, and knowledge exchange among all stakeholders.</t>
  </si>
  <si>
    <t>The service is governed by detailed multilateral agreements, supplemented by individual SLAs for specific stakeholders, enabling data, information, and knowledge exchange.</t>
  </si>
  <si>
    <t>The service applies some measures to support human interface certainty and machine-to-machine communication in line with legal requirements for service consumption.</t>
  </si>
  <si>
    <t>The service applies all relevant measures to ensure human interface certainty and machine-to-machine communication in line with legal requirements (e.g. tracing and logging).</t>
  </si>
  <si>
    <t>The service uses formal standards to semantically align consumed and delivered data, information, and knowledge (e.g. Core Vocabularies, ADMS, DCAT-AP, CPSV-AP).</t>
  </si>
  <si>
    <t>The service delivers data, information, and knowledge through a single open delivery mode (e.g. one device, platform, or channel).</t>
  </si>
  <si>
    <t>The service delivers data, information, and knowledge through a limited set of delivery modes (e.g. specific devices, platforms, or browsers).</t>
  </si>
  <si>
    <t>The service delivers most data, information, and knowledge through multiple delivery modes across different apps, platforms, and interfaces.</t>
  </si>
  <si>
    <t>The service delivers all data, information, and knowledge through multiple delivery modes across diverse apps, platforms, and interfaces.</t>
  </si>
  <si>
    <t>The service cannot accommodate changes in data, information, or knowledge exchange (e.g. hard-coded delivery and consumption).</t>
  </si>
  <si>
    <t>The service supports limited, ad-hoc changes without coordinated change management.</t>
  </si>
  <si>
    <t>The service supports changes through updates to relevant business processes.</t>
  </si>
  <si>
    <t>The service supports broad, system-wide changes across data delivery and consumption.</t>
  </si>
  <si>
    <t>The service fully supports regular, system-wide changes, coordinated between technical and business stakeholders.</t>
  </si>
  <si>
    <t>The service is discoverable via a national and/or EU public service catalogue using a formal data model to describe its key characteristics.</t>
  </si>
  <si>
    <t>The service is discoverable via a national and/or EU public service catalogue using an extended formal data model to describe its key characteristics.</t>
  </si>
  <si>
    <t>The service applies custom data and metadata management processes aligned with recognised data management maturity models, but not at full maturity.</t>
  </si>
  <si>
    <t>The service applies custom data and metadata management processes fully aligned with recognised data management maturity models.</t>
  </si>
  <si>
    <t>The service provides detailed technical documentation on consumed services and how to integrate delivered data, information, and knowledge, using an open expression language (e.g. ODRL).</t>
  </si>
  <si>
    <t>The service exchanges data, information, and knowledge through a single, custom, non-open M2M interface.</t>
  </si>
  <si>
    <t>The service exchanges data, information, and knowledge through a single open standard M2M interface for file transfer.</t>
  </si>
  <si>
    <t>The service exchanges data, information, and knowledge through multiple open standard M2M interfaces for file transfer.</t>
  </si>
  <si>
    <t>The service exchanges all data, information, and knowledge through a single open API format.</t>
  </si>
  <si>
    <t>The service exchanges all data, information, and knowledge through multiple open API formats.</t>
  </si>
  <si>
    <t>The service provides ad-hoc, machine-readable documentation describing the consumed data, information, and knowledge.</t>
  </si>
  <si>
    <t>📊 Service Interoperability Dashboard</t>
  </si>
  <si>
    <t>🔢 Key Metrics</t>
  </si>
  <si>
    <t>Metric</t>
  </si>
  <si>
    <t>Value</t>
  </si>
  <si>
    <t>📋 Total questions</t>
  </si>
  <si>
    <t>✅ Questions answered</t>
  </si>
  <si>
    <t>⭐ Average score</t>
  </si>
  <si>
    <t>🧮 Total score</t>
  </si>
  <si>
    <r>
      <t>Target:</t>
    </r>
    <r>
      <rPr>
        <sz val="10"/>
        <color theme="1"/>
        <rFont val="Roboto"/>
      </rPr>
      <t xml:space="preserve"> Average Score </t>
    </r>
    <r>
      <rPr>
        <b/>
        <sz val="10"/>
        <color theme="1"/>
        <rFont val="Roboto"/>
      </rPr>
      <t>&gt; 3</t>
    </r>
    <r>
      <rPr>
        <sz val="10"/>
        <color theme="1"/>
        <rFont val="Roboto"/>
      </rPr>
      <t xml:space="preserve"> (Post-pilot phase)</t>
    </r>
  </si>
  <si>
    <t>📈 Interpretation</t>
  </si>
  <si>
    <t>Your organisation operates with minimal or no structured processes. Activities are largely reactive and dependent on individuals rather than defined governance. There is little consistency, documentation, or accountability.
Priority actions: define basic policies, assign clear responsibilities, and initiate formal governance mechanisms.
👉 See recommendations</t>
  </si>
  <si>
    <t>Initial initiatives and practices are in place, but they remain isolated, informal, or experimental. Processes may exist but are inconsistently applied and poorly documented. Coordination across teams is limited.
Priority actions: document existing processes, standardise practices, and establish a clear roadmap toward structured governance.
👉 See recommendations</t>
  </si>
  <si>
    <t>The service demonstrates a high level of maturity, with practices that are stable, repeatable, and embedded in daily operations. Governance is effective and risks are generally well managed.
Priority actions: focus on optimisation, automation where possible, and proactive risk management to ensure long-term sustainability.
👉 See recommendations</t>
  </si>
  <si>
    <t>Core structures, policies, and processes are formally defined and implemented, but execution is uneven across the organisation. Compliance varies between domains, and some areas remain out of scope.
Priority actions: improve consistency, strengthen compliance monitoring, and extend coverage to all relevant services and stakeholders.
👉 See recommendations</t>
  </si>
  <si>
    <t>The organisation represents best-in-class maturity, with fully integrated governance, seamless interoperability, and continuous alignment between business and technical domains. Practices are measurable, optimised, and continuously improved.
Priority actions: maintain excellence through continuous improvement, innovation, benchmarking, and periodic external audits.
👉 See recommendations</t>
  </si>
  <si>
    <t>📊 Detailed Recommendations</t>
  </si>
  <si>
    <t>No information provided. Assess whether the service comply with EIF principles.</t>
  </si>
  <si>
    <t>No information or not applicable. Assess current development methods and determine whether recognised good-practice frameworks are applied.</t>
  </si>
  <si>
    <t>No information or not applicable. Determine which quality assurance (QA) standards and specifications apply to your service (e.g., ISO 9001, relevant sectoral QA frameworks). If not applicable, document the justification. If applicable, perform a gap analysis to identify missing documentation and processes.</t>
  </si>
  <si>
    <t>No information or not applicable. Assess whether the service needs automated service discovery and document current discovery methods.</t>
  </si>
  <si>
    <t>No information or not applicable. Assess whether the service comply with EIRA principles.</t>
  </si>
  <si>
    <t>No information or not applicable. Verify whether your service must comply with web accessibility standards and plan an initial audit.</t>
  </si>
  <si>
    <t>No information or not applicable.  Evaluate whether your service must comply with web accessibility standards and plan an initial audit.</t>
  </si>
  <si>
    <t>No information or not applicable.  Please assess the need for multilingual support and supply the missing data so that actions can be planned.</t>
  </si>
  <si>
    <t>No information or not applicable. Verify whether multilingual delivery is required and plan a baseline evaluation of user language needs.</t>
  </si>
  <si>
    <t>No information or not applicable.  Assess whether multilingual delivery is required and plan a baseline evaluation of user language needs.</t>
  </si>
  <si>
    <r>
      <t xml:space="preserve">No information or not applicable. . Perform a </t>
    </r>
    <r>
      <rPr>
        <b/>
        <sz val="9"/>
        <color theme="1"/>
        <rFont val="Roboto"/>
      </rPr>
      <t>security gap assessment</t>
    </r>
    <r>
      <rPr>
        <sz val="9"/>
        <color theme="1"/>
        <rFont val="Roboto"/>
      </rPr>
      <t xml:space="preserve"> to identify missing policies, controls, and procedures.</t>
    </r>
  </si>
  <si>
    <t>No information or not applicable. Check whether tracing and logging are truly required, for example for legal, security, or audit obligations. If they are, document the need and create an implementation roadmap to close the gap.</t>
  </si>
  <si>
    <t>No information or not applicable. Identify whether a formal governance methodology is required for your service. If applicable, perform a governance gap analysis covering data protection, information management, and knowledge-asset ownership.</t>
  </si>
  <si>
    <t>No information or not applicable. No action required if truly not applicable, but document the rationale and revisit periodically to ensure regulatory changes don’t introduce new obligations.</t>
  </si>
  <si>
    <t>No information or not applicable. Please provide information on data-protection practices so the appropriate actions can be planned.</t>
  </si>
  <si>
    <t>No information or not applicable. Confirm whether formal data-preservation policies are required for this service. If not applicable, document the justification; if applicable but missing, prepare a roadmap to implement recognised standards such as ISO 19165-1:2018.</t>
  </si>
  <si>
    <r>
      <t xml:space="preserve">No information or not applicable.  Perform a </t>
    </r>
    <r>
      <rPr>
        <b/>
        <sz val="9"/>
        <color theme="1"/>
        <rFont val="Roboto"/>
      </rPr>
      <t>legal gap analysis</t>
    </r>
    <r>
      <rPr>
        <sz val="9"/>
        <color theme="1"/>
        <rFont val="Roboto"/>
      </rPr>
      <t xml:space="preserve"> to identify all applicable EU regulations and directives that may affect the service.</t>
    </r>
  </si>
  <si>
    <t>No information or not applicable. Determine which legal obligations (local, regional, national, EU) apply to the service’s data consumption. If not applicable, document the rationale. If applicable, create a compliance gap analysis and implementation roadmap.</t>
  </si>
  <si>
    <t>No information or not applicable. Determine which legal instruments (agreements, licences, regulations) are required to enable sharing of the solution. If the framework is not applicable, document the justification; otherwise prepare a plan to create or update it.</t>
  </si>
  <si>
    <t>No information or not applicable. Determine whether organisational agreements are needed for data/information/knowledge consumption. Map all stakeholders (internal departments, partner agencies, third-party data providers) and identify existing informal arrangements or gaps.</t>
  </si>
  <si>
    <t>No information or not applicable. Periodically review whether legal requirements arise and document the justification for not applying legal measures.</t>
  </si>
  <si>
    <t>No information or not applicable.  Periodically review whether legal requirements arise and document the justification for not applying legal measures.</t>
  </si>
  <si>
    <t>No information or not applicable. Confirm whether terms and conditions (T&amp;Cs) are applicable; if yes, document applicability and plan their definition. Reassess regularly.</t>
  </si>
  <si>
    <t>No information or not applicable.  Confirm whether terms and conditions (T&amp;Cs) are applicable; if yes, document applicability and plan their definition. Reassess regularly.</t>
  </si>
  <si>
    <t>No information or not applicable.  Assess whether semantic alignment is relevant and identify current data standards or vocabularies in use.</t>
  </si>
  <si>
    <t>No information or not applicable.  Assess whether open/structured data publishing is relevant and plan a first inventory of available datasets.</t>
  </si>
  <si>
    <r>
      <rPr>
        <b/>
        <sz val="10"/>
        <color theme="1"/>
        <rFont val="Roboto"/>
      </rPr>
      <t>Try to minimise the number of “No answer”</t>
    </r>
    <r>
      <rPr>
        <sz val="10"/>
        <color theme="1"/>
        <rFont val="Roboto"/>
      </rPr>
      <t xml:space="preserve"> responses to ensure accurate results.</t>
    </r>
  </si>
  <si>
    <t>🛠️ How to Use This Tool</t>
  </si>
  <si>
    <t>1. Fill in the Questionnaire</t>
  </si>
  <si>
    <t>2. Get Your Score</t>
  </si>
  <si>
    <t xml:space="preserve">Once the questionnaire is completed, your overall score and maturity level will be automatically calculated.
</t>
  </si>
  <si>
    <t>2. Get Recommendations</t>
  </si>
  <si>
    <t>These recommendations help identify improvement areas and guide next steps according to your maturity level.</t>
  </si>
  <si>
    <r>
      <t xml:space="preserve">Once the questionnaire is completed, </t>
    </r>
    <r>
      <rPr>
        <b/>
        <sz val="10"/>
        <color theme="1"/>
        <rFont val="Roboto"/>
      </rPr>
      <t>recommendations are automatically generated based on your answers</t>
    </r>
    <r>
      <rPr>
        <sz val="10"/>
        <color theme="1"/>
        <rFont val="Roboto"/>
      </rPr>
      <t>.</t>
    </r>
  </si>
  <si>
    <r>
      <t xml:space="preserve">For each question, select </t>
    </r>
    <r>
      <rPr>
        <b/>
        <sz val="10"/>
        <color theme="1"/>
        <rFont val="Roboto"/>
      </rPr>
      <t>one answer</t>
    </r>
    <r>
      <rPr>
        <sz val="10"/>
        <color theme="1"/>
        <rFont val="Roboto"/>
      </rPr>
      <t xml:space="preserve"> from the proposed list.</t>
    </r>
  </si>
  <si>
    <r>
      <t xml:space="preserve">You may add </t>
    </r>
    <r>
      <rPr>
        <b/>
        <sz val="10"/>
        <color theme="1"/>
        <rFont val="Roboto"/>
      </rPr>
      <t>free-text comments</t>
    </r>
    <r>
      <rPr>
        <sz val="10"/>
        <color theme="1"/>
        <rFont val="Roboto"/>
      </rPr>
      <t xml:space="preserve"> to justify or explain your choice. </t>
    </r>
    <r>
      <rPr>
        <i/>
        <sz val="10"/>
        <color theme="1"/>
        <rFont val="Roboto"/>
      </rPr>
      <t>This is especially useful when the questionnaire is required as part of a project proposal or call for projects.</t>
    </r>
  </si>
  <si>
    <r>
      <t xml:space="preserve">Recommendations are available in the </t>
    </r>
    <r>
      <rPr>
        <b/>
        <sz val="10"/>
        <color theme="1"/>
        <rFont val="Roboto"/>
      </rPr>
      <t>Recommendations tab</t>
    </r>
  </si>
  <si>
    <r>
      <t>Results are available in the</t>
    </r>
    <r>
      <rPr>
        <b/>
        <sz val="10"/>
        <color theme="1"/>
        <rFont val="Roboto"/>
      </rPr>
      <t xml:space="preserve"> Global Score tab</t>
    </r>
  </si>
  <si>
    <t>📝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</si>
</sst>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sz val="11"/>
      <color theme="1"/>
      <name val="Calibri"/>
      <family val="2"/>
      <scheme val="minor"/>
    </font>
    <font>
      <b/>
      <sz val="11"/>
      <color theme="1"/>
      <name val="Calibri"/>
    </font>
    <font>
      <sz val="10"/>
      <color theme="1"/>
      <name val="Calibri"/>
    </font>
    <font>
      <sz val="11"/>
      <color theme="1"/>
      <name val="Calibri"/>
    </font>
    <font>
      <b/>
      <sz val="9"/>
      <color theme="1"/>
      <name val="Roboto"/>
    </font>
    <font>
      <sz val="9"/>
      <color theme="1"/>
      <name val="Roboto"/>
    </font>
    <font>
      <sz val="9"/>
      <color rgb="FF7F7F7F"/>
      <name val="Roboto"/>
    </font>
    <font>
      <b/>
      <sz val="9"/>
      <color rgb="FF000000"/>
      <name val="Roboto"/>
    </font>
    <font>
      <sz val="11"/>
      <color rgb="FF7F7F7F"/>
      <name val="Calibri"/>
    </font>
    <font>
      <b/>
      <sz val="9"/>
      <color theme="1"/>
      <name val="Wingdings 3"/>
    </font>
    <font>
      <b/>
      <sz val="11"/>
      <color theme="1"/>
      <name val="Calibri"/>
      <family val="2"/>
      <scheme val="minor"/>
    </font>
    <font>
      <sz val="11"/>
      <color theme="1"/>
      <name val="Roboto"/>
    </font>
    <font>
      <sz val="10"/>
      <color theme="1"/>
      <name val="Roboto"/>
    </font>
    <font>
      <b/>
      <sz val="10"/>
      <color theme="1"/>
      <name val="Roboto"/>
    </font>
    <font>
      <b/>
      <sz val="11"/>
      <color theme="1"/>
      <name val="Calibri"/>
      <family val="2"/>
    </font>
    <font>
      <i/>
      <sz val="10"/>
      <color theme="1"/>
      <name val="Roboto"/>
    </font>
    <font>
      <i/>
      <sz val="9"/>
      <color theme="1"/>
      <name val="Roboto"/>
    </font>
    <font>
      <b/>
      <sz val="18"/>
      <color theme="8"/>
      <name val="Roboto"/>
    </font>
    <font>
      <b/>
      <sz val="11"/>
      <color theme="8"/>
      <name val="Roboto"/>
    </font>
    <font>
      <sz val="10"/>
      <color theme="8"/>
      <name val="Roboto"/>
    </font>
    <font>
      <b/>
      <sz val="10"/>
      <color theme="8"/>
      <name val="Roboto"/>
    </font>
    <font>
      <sz val="18"/>
      <color theme="8"/>
      <name val="Roboto"/>
    </font>
    <font>
      <b/>
      <sz val="9"/>
      <color theme="8"/>
      <name val="Roboto"/>
    </font>
    <font>
      <b/>
      <sz val="9"/>
      <color rgb="FF7F7F7F"/>
      <name val="Roboto"/>
    </font>
    <font>
      <sz val="10"/>
      <color theme="1"/>
      <name val="Calibri"/>
      <family val="2"/>
      <scheme val="minor"/>
    </font>
  </fonts>
  <fills count="14">
    <fill>
      <patternFill patternType="none"/>
    </fill>
    <fill>
      <patternFill patternType="gray125"/>
    </fill>
    <fill>
      <patternFill patternType="solid">
        <fgColor rgb="FFE2ECF7"/>
        <bgColor rgb="FFE2ECF7"/>
      </patternFill>
    </fill>
    <fill>
      <patternFill patternType="solid">
        <fgColor theme="0"/>
        <bgColor theme="0"/>
      </patternFill>
    </fill>
    <fill>
      <patternFill patternType="solid">
        <fgColor rgb="FFDAEEF3"/>
        <bgColor rgb="FFDAEEF3"/>
      </patternFill>
    </fill>
    <fill>
      <patternFill patternType="solid">
        <fgColor rgb="FFB6DDE8"/>
        <bgColor rgb="FFB6DDE8"/>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4.9989318521683403E-2"/>
        <bgColor indexed="64"/>
      </patternFill>
    </fill>
    <fill>
      <patternFill patternType="solid">
        <fgColor theme="2" tint="-4.9989318521683403E-2"/>
        <bgColor theme="0"/>
      </patternFill>
    </fill>
    <fill>
      <patternFill patternType="solid">
        <fgColor theme="4" tint="0.79998168889431442"/>
        <bgColor theme="0"/>
      </patternFill>
    </fill>
    <fill>
      <patternFill patternType="solid">
        <fgColor theme="0" tint="-4.9989318521683403E-2"/>
        <bgColor indexed="64"/>
      </patternFill>
    </fill>
    <fill>
      <patternFill patternType="solid">
        <fgColor theme="0" tint="-4.9989318521683403E-2"/>
        <bgColor theme="0"/>
      </patternFill>
    </fill>
  </fills>
  <borders count="7">
    <border>
      <left/>
      <right/>
      <top/>
      <bottom/>
      <diagonal/>
    </border>
    <border>
      <left style="thin">
        <color rgb="FF00B0F0"/>
      </left>
      <right style="thin">
        <color rgb="FF00B0F0"/>
      </right>
      <top style="thin">
        <color rgb="FF00B0F0"/>
      </top>
      <bottom style="thin">
        <color rgb="FF00B0F0"/>
      </bottom>
      <diagonal/>
    </border>
    <border>
      <left/>
      <right/>
      <top/>
      <bottom/>
      <diagonal/>
    </border>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vertical="center"/>
    </xf>
    <xf numFmtId="0" fontId="4" fillId="0" borderId="0" xfId="0" applyFont="1"/>
    <xf numFmtId="0" fontId="3" fillId="0" borderId="0" xfId="0" applyFont="1" applyAlignment="1">
      <alignment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4" fillId="3" borderId="2" xfId="0" applyFont="1" applyFill="1" applyBorder="1"/>
    <xf numFmtId="0" fontId="2" fillId="3" borderId="2" xfId="0" applyFont="1" applyFill="1" applyBorder="1"/>
    <xf numFmtId="0" fontId="2" fillId="0" borderId="0" xfId="0" applyFont="1" applyAlignment="1">
      <alignment wrapText="1"/>
    </xf>
    <xf numFmtId="0" fontId="2" fillId="3" borderId="2" xfId="0" applyFont="1" applyFill="1" applyBorder="1" applyAlignment="1">
      <alignment wrapText="1"/>
    </xf>
    <xf numFmtId="0" fontId="4" fillId="3" borderId="2" xfId="0" applyFont="1" applyFill="1" applyBorder="1" applyAlignment="1">
      <alignment wrapText="1"/>
    </xf>
    <xf numFmtId="0" fontId="4" fillId="3" borderId="2" xfId="0" applyFont="1" applyFill="1" applyBorder="1" applyAlignment="1">
      <alignment horizontal="center"/>
    </xf>
    <xf numFmtId="0" fontId="6" fillId="3" borderId="2" xfId="0" applyFont="1" applyFill="1" applyBorder="1"/>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xf>
    <xf numFmtId="0" fontId="6"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7" borderId="0" xfId="0" applyFill="1"/>
    <xf numFmtId="0" fontId="0" fillId="8" borderId="0" xfId="0" applyFill="1"/>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2" fillId="7" borderId="0" xfId="0" applyFont="1" applyFill="1"/>
    <xf numFmtId="0" fontId="13" fillId="7" borderId="6" xfId="0" applyFont="1" applyFill="1" applyBorder="1" applyAlignment="1">
      <alignment horizontal="left" vertical="center" wrapText="1"/>
    </xf>
    <xf numFmtId="0" fontId="13" fillId="7" borderId="5" xfId="0" applyFont="1" applyFill="1" applyBorder="1" applyAlignment="1">
      <alignment horizontal="left" vertical="center" wrapText="1"/>
    </xf>
    <xf numFmtId="0" fontId="6" fillId="10" borderId="2" xfId="0" applyFont="1" applyFill="1" applyBorder="1"/>
    <xf numFmtId="0" fontId="12" fillId="9" borderId="0" xfId="0" applyFont="1" applyFill="1"/>
    <xf numFmtId="0" fontId="22" fillId="9" borderId="0" xfId="0" applyFont="1" applyFill="1" applyAlignment="1">
      <alignment vertical="center"/>
    </xf>
    <xf numFmtId="0" fontId="19" fillId="7" borderId="5" xfId="0" applyFont="1" applyFill="1" applyBorder="1" applyAlignment="1">
      <alignment horizontal="left" wrapText="1"/>
    </xf>
    <xf numFmtId="0" fontId="19" fillId="7" borderId="5" xfId="0" applyFont="1" applyFill="1" applyBorder="1" applyAlignment="1">
      <alignment horizont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3" fillId="11" borderId="6" xfId="0" applyFont="1" applyFill="1" applyBorder="1" applyAlignment="1">
      <alignment horizontal="center" vertical="center"/>
    </xf>
    <xf numFmtId="0" fontId="20" fillId="6" borderId="6" xfId="0" applyFont="1" applyFill="1" applyBorder="1" applyAlignment="1">
      <alignment horizontal="left" vertical="center" wrapText="1"/>
    </xf>
    <xf numFmtId="0" fontId="14" fillId="7" borderId="0" xfId="0" applyFont="1" applyFill="1"/>
    <xf numFmtId="0" fontId="6" fillId="3" borderId="3" xfId="0" applyFont="1" applyFill="1" applyBorder="1" applyAlignment="1">
      <alignment horizontal="left" vertical="top" wrapText="1"/>
    </xf>
    <xf numFmtId="0" fontId="7" fillId="12" borderId="1" xfId="0" applyFont="1" applyFill="1" applyBorder="1" applyAlignment="1">
      <alignment horizontal="left" vertical="center" wrapText="1"/>
    </xf>
    <xf numFmtId="0" fontId="7" fillId="12" borderId="1" xfId="0" applyFont="1" applyFill="1" applyBorder="1" applyAlignment="1">
      <alignment horizontal="left" vertical="center"/>
    </xf>
    <xf numFmtId="0" fontId="9" fillId="13" borderId="2" xfId="0" applyFont="1" applyFill="1" applyBorder="1" applyAlignment="1">
      <alignment wrapText="1"/>
    </xf>
    <xf numFmtId="0" fontId="9" fillId="13" borderId="2" xfId="0" applyFont="1" applyFill="1" applyBorder="1"/>
    <xf numFmtId="0" fontId="0" fillId="12" borderId="0" xfId="0" applyFill="1"/>
    <xf numFmtId="0" fontId="24" fillId="12" borderId="1" xfId="0" applyFont="1" applyFill="1" applyBorder="1" applyAlignment="1">
      <alignment horizontal="left" vertical="center" wrapText="1"/>
    </xf>
    <xf numFmtId="0" fontId="24" fillId="12" borderId="1" xfId="0" applyFont="1" applyFill="1" applyBorder="1" applyAlignment="1">
      <alignment horizontal="left" vertical="center"/>
    </xf>
    <xf numFmtId="0" fontId="15" fillId="3" borderId="2" xfId="0" applyFont="1" applyFill="1" applyBorder="1"/>
    <xf numFmtId="0" fontId="11" fillId="0" borderId="0" xfId="0" applyFont="1"/>
    <xf numFmtId="0" fontId="6" fillId="0" borderId="0" xfId="0" applyFont="1" applyAlignment="1">
      <alignment vertical="center"/>
    </xf>
    <xf numFmtId="0" fontId="25" fillId="7" borderId="0" xfId="0" applyFont="1" applyFill="1"/>
    <xf numFmtId="0" fontId="13" fillId="7" borderId="0" xfId="0" applyFont="1" applyFill="1"/>
    <xf numFmtId="0" fontId="13" fillId="7" borderId="0" xfId="0" applyFont="1" applyFill="1" applyAlignment="1">
      <alignment horizontal="left" indent="3"/>
    </xf>
    <xf numFmtId="0" fontId="21" fillId="7" borderId="0" xfId="0" applyFont="1" applyFill="1" applyAlignment="1">
      <alignment vertical="center"/>
    </xf>
    <xf numFmtId="0" fontId="1" fillId="7" borderId="0" xfId="0" applyFont="1" applyFill="1" applyAlignment="1"/>
    <xf numFmtId="0" fontId="13" fillId="7" borderId="4" xfId="0" applyFont="1" applyFill="1" applyBorder="1" applyAlignment="1">
      <alignment horizontal="left" indent="3"/>
    </xf>
    <xf numFmtId="0" fontId="11" fillId="7" borderId="0" xfId="0" applyFont="1" applyFill="1"/>
    <xf numFmtId="0" fontId="6" fillId="7" borderId="0" xfId="0" applyFont="1" applyFill="1" applyAlignment="1">
      <alignment horizontal="left" vertical="center" wrapText="1"/>
    </xf>
    <xf numFmtId="0" fontId="18" fillId="12" borderId="0" xfId="0" applyFont="1" applyFill="1" applyAlignment="1">
      <alignment vertical="center"/>
    </xf>
    <xf numFmtId="0" fontId="11" fillId="1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8D5A-A6A5-4E39-8711-633EFFA2EB83}">
  <sheetPr>
    <tabColor theme="8"/>
  </sheetPr>
  <dimension ref="A1:N30"/>
  <sheetViews>
    <sheetView topLeftCell="A16" workbookViewId="0">
      <selection activeCell="C25" sqref="C25"/>
    </sheetView>
  </sheetViews>
  <sheetFormatPr baseColWidth="10" defaultRowHeight="14.5" x14ac:dyDescent="0.35"/>
  <cols>
    <col min="1" max="1" width="1" style="26" customWidth="1"/>
    <col min="2" max="7" width="10.90625" style="26"/>
    <col min="8" max="8" width="0.90625" style="26" customWidth="1"/>
    <col min="9" max="13" width="10.90625" style="26"/>
    <col min="14" max="14" width="0.81640625" style="26" customWidth="1"/>
    <col min="15" max="16384" width="10.90625" style="26"/>
  </cols>
  <sheetData>
    <row r="1" spans="1:14" ht="3.5" customHeight="1" x14ac:dyDescent="0.35">
      <c r="A1" s="27"/>
      <c r="B1" s="27"/>
      <c r="C1" s="27"/>
      <c r="D1" s="27"/>
      <c r="E1" s="27"/>
      <c r="F1" s="27"/>
      <c r="G1" s="27"/>
      <c r="H1" s="27"/>
      <c r="I1" s="27"/>
      <c r="J1" s="27"/>
      <c r="K1" s="27"/>
      <c r="L1" s="27"/>
      <c r="M1" s="27"/>
      <c r="N1" s="27"/>
    </row>
    <row r="2" spans="1:14" ht="14.5" customHeight="1" x14ac:dyDescent="0.35">
      <c r="A2" s="27"/>
      <c r="B2" s="66" t="s">
        <v>286</v>
      </c>
      <c r="C2" s="66"/>
      <c r="D2" s="66"/>
      <c r="E2" s="66"/>
      <c r="F2" s="66"/>
      <c r="G2" s="66"/>
      <c r="H2" s="66"/>
      <c r="I2" s="66"/>
      <c r="J2" s="66"/>
      <c r="K2" s="66"/>
      <c r="L2" s="66"/>
      <c r="M2" s="66"/>
      <c r="N2" s="27"/>
    </row>
    <row r="3" spans="1:14" x14ac:dyDescent="0.35">
      <c r="A3" s="27"/>
      <c r="B3" s="66"/>
      <c r="C3" s="66"/>
      <c r="D3" s="66"/>
      <c r="E3" s="66"/>
      <c r="F3" s="66"/>
      <c r="G3" s="66"/>
      <c r="H3" s="66"/>
      <c r="I3" s="66"/>
      <c r="J3" s="66"/>
      <c r="K3" s="66"/>
      <c r="L3" s="66"/>
      <c r="M3" s="66"/>
      <c r="N3" s="27"/>
    </row>
    <row r="4" spans="1:14" x14ac:dyDescent="0.35">
      <c r="A4" s="27"/>
      <c r="B4" s="66"/>
      <c r="C4" s="66"/>
      <c r="D4" s="66"/>
      <c r="E4" s="66"/>
      <c r="F4" s="66"/>
      <c r="G4" s="66"/>
      <c r="H4" s="66"/>
      <c r="I4" s="66"/>
      <c r="J4" s="66"/>
      <c r="K4" s="66"/>
      <c r="L4" s="66"/>
      <c r="M4" s="66"/>
      <c r="N4" s="27"/>
    </row>
    <row r="5" spans="1:14" x14ac:dyDescent="0.35">
      <c r="A5" s="27"/>
      <c r="B5" s="66"/>
      <c r="C5" s="66"/>
      <c r="D5" s="66"/>
      <c r="E5" s="66"/>
      <c r="F5" s="66"/>
      <c r="G5" s="66"/>
      <c r="H5" s="66"/>
      <c r="I5" s="66"/>
      <c r="J5" s="66"/>
      <c r="K5" s="66"/>
      <c r="L5" s="66"/>
      <c r="M5" s="66"/>
      <c r="N5" s="27"/>
    </row>
    <row r="6" spans="1:14" x14ac:dyDescent="0.35">
      <c r="A6" s="27"/>
      <c r="B6" s="66"/>
      <c r="C6" s="66"/>
      <c r="D6" s="66"/>
      <c r="E6" s="66"/>
      <c r="F6" s="66"/>
      <c r="G6" s="66"/>
      <c r="H6" s="66"/>
      <c r="I6" s="66"/>
      <c r="J6" s="66"/>
      <c r="K6" s="66"/>
      <c r="L6" s="66"/>
      <c r="M6" s="66"/>
      <c r="N6" s="27"/>
    </row>
    <row r="7" spans="1:14" x14ac:dyDescent="0.35">
      <c r="A7" s="27"/>
      <c r="B7" s="66"/>
      <c r="C7" s="66"/>
      <c r="D7" s="66"/>
      <c r="E7" s="66"/>
      <c r="F7" s="66"/>
      <c r="G7" s="66"/>
      <c r="H7" s="66"/>
      <c r="I7" s="66"/>
      <c r="J7" s="66"/>
      <c r="K7" s="66"/>
      <c r="L7" s="66"/>
      <c r="M7" s="66"/>
      <c r="N7" s="27"/>
    </row>
    <row r="8" spans="1:14" x14ac:dyDescent="0.35">
      <c r="A8" s="27"/>
      <c r="B8" s="66"/>
      <c r="C8" s="66"/>
      <c r="D8" s="66"/>
      <c r="E8" s="66"/>
      <c r="F8" s="66"/>
      <c r="G8" s="66"/>
      <c r="H8" s="66"/>
      <c r="I8" s="66"/>
      <c r="J8" s="66"/>
      <c r="K8" s="66"/>
      <c r="L8" s="66"/>
      <c r="M8" s="66"/>
      <c r="N8" s="27"/>
    </row>
    <row r="9" spans="1:14" x14ac:dyDescent="0.35">
      <c r="A9" s="27"/>
      <c r="B9" s="66"/>
      <c r="C9" s="66"/>
      <c r="D9" s="66"/>
      <c r="E9" s="66"/>
      <c r="F9" s="66"/>
      <c r="G9" s="66"/>
      <c r="H9" s="66"/>
      <c r="I9" s="66"/>
      <c r="J9" s="66"/>
      <c r="K9" s="66"/>
      <c r="L9" s="66"/>
      <c r="M9" s="66"/>
      <c r="N9" s="27"/>
    </row>
    <row r="10" spans="1:14" x14ac:dyDescent="0.35">
      <c r="A10" s="27"/>
      <c r="B10" s="66"/>
      <c r="C10" s="66"/>
      <c r="D10" s="66"/>
      <c r="E10" s="66"/>
      <c r="F10" s="66"/>
      <c r="G10" s="66"/>
      <c r="H10" s="66"/>
      <c r="I10" s="66"/>
      <c r="J10" s="66"/>
      <c r="K10" s="66"/>
      <c r="L10" s="66"/>
      <c r="M10" s="66"/>
      <c r="N10" s="27"/>
    </row>
    <row r="11" spans="1:14" x14ac:dyDescent="0.35">
      <c r="A11" s="27"/>
      <c r="B11" s="66"/>
      <c r="C11" s="66"/>
      <c r="D11" s="66"/>
      <c r="E11" s="66"/>
      <c r="F11" s="66"/>
      <c r="G11" s="66"/>
      <c r="H11" s="66"/>
      <c r="I11" s="66"/>
      <c r="J11" s="66"/>
      <c r="K11" s="66"/>
      <c r="L11" s="66"/>
      <c r="M11" s="66"/>
      <c r="N11" s="27"/>
    </row>
    <row r="12" spans="1:14" x14ac:dyDescent="0.35">
      <c r="A12" s="27"/>
      <c r="B12" s="66"/>
      <c r="C12" s="66"/>
      <c r="D12" s="66"/>
      <c r="E12" s="66"/>
      <c r="F12" s="66"/>
      <c r="G12" s="66"/>
      <c r="H12" s="66"/>
      <c r="I12" s="66"/>
      <c r="J12" s="66"/>
      <c r="K12" s="66"/>
      <c r="L12" s="66"/>
      <c r="M12" s="66"/>
      <c r="N12" s="27"/>
    </row>
    <row r="13" spans="1:14" x14ac:dyDescent="0.35">
      <c r="A13" s="27"/>
      <c r="B13" s="66"/>
      <c r="C13" s="66"/>
      <c r="D13" s="66"/>
      <c r="E13" s="66"/>
      <c r="F13" s="66"/>
      <c r="G13" s="66"/>
      <c r="H13" s="66"/>
      <c r="I13" s="66"/>
      <c r="J13" s="66"/>
      <c r="K13" s="66"/>
      <c r="L13" s="66"/>
      <c r="M13" s="66"/>
      <c r="N13" s="27"/>
    </row>
    <row r="14" spans="1:14" ht="4" customHeight="1" x14ac:dyDescent="0.35">
      <c r="A14" s="27"/>
      <c r="B14" s="27"/>
      <c r="C14" s="27"/>
      <c r="D14" s="27"/>
      <c r="E14" s="27"/>
      <c r="F14" s="27"/>
      <c r="G14" s="27"/>
      <c r="H14" s="27"/>
      <c r="I14" s="27"/>
      <c r="J14" s="27"/>
      <c r="K14" s="27"/>
      <c r="L14" s="27"/>
      <c r="M14" s="27"/>
      <c r="N14" s="27"/>
    </row>
    <row r="16" spans="1:14" s="65" customFormat="1" ht="23" x14ac:dyDescent="0.35">
      <c r="A16" s="68"/>
      <c r="B16" s="67" t="s">
        <v>511</v>
      </c>
      <c r="C16" s="68"/>
      <c r="D16" s="68"/>
      <c r="E16" s="68"/>
      <c r="F16" s="68"/>
      <c r="G16" s="68"/>
      <c r="H16" s="68"/>
      <c r="I16" s="68"/>
      <c r="J16" s="68"/>
      <c r="K16" s="68"/>
      <c r="L16" s="68"/>
      <c r="M16" s="68"/>
      <c r="N16" s="68"/>
    </row>
    <row r="17" spans="1:9" x14ac:dyDescent="0.35">
      <c r="B17" s="35"/>
    </row>
    <row r="18" spans="1:9" ht="23.5" customHeight="1" x14ac:dyDescent="0.35">
      <c r="A18" s="59"/>
      <c r="B18" s="62" t="s">
        <v>512</v>
      </c>
      <c r="C18" s="59"/>
    </row>
    <row r="19" spans="1:9" x14ac:dyDescent="0.35">
      <c r="A19" s="59"/>
      <c r="B19" s="61" t="s">
        <v>518</v>
      </c>
      <c r="C19" s="60"/>
      <c r="D19" s="35"/>
      <c r="E19" s="35"/>
      <c r="F19" s="35"/>
      <c r="G19" s="35"/>
      <c r="H19" s="35"/>
      <c r="I19" s="35"/>
    </row>
    <row r="20" spans="1:9" x14ac:dyDescent="0.35">
      <c r="A20" s="59"/>
      <c r="B20" s="61" t="s">
        <v>519</v>
      </c>
      <c r="C20" s="60"/>
      <c r="D20" s="35"/>
      <c r="E20" s="35"/>
      <c r="F20" s="35"/>
      <c r="G20" s="35"/>
      <c r="H20" s="35"/>
      <c r="I20" s="35"/>
    </row>
    <row r="21" spans="1:9" x14ac:dyDescent="0.35">
      <c r="A21" s="59"/>
      <c r="B21" s="61" t="s">
        <v>510</v>
      </c>
      <c r="C21" s="60"/>
      <c r="D21" s="35"/>
      <c r="E21" s="35"/>
      <c r="F21" s="35"/>
      <c r="G21" s="35"/>
      <c r="H21" s="35"/>
      <c r="I21" s="35"/>
    </row>
    <row r="22" spans="1:9" x14ac:dyDescent="0.35">
      <c r="A22" s="59"/>
      <c r="C22" s="60"/>
      <c r="D22" s="35"/>
      <c r="E22" s="35"/>
      <c r="F22" s="35"/>
      <c r="G22" s="35"/>
      <c r="H22" s="35"/>
      <c r="I22" s="35"/>
    </row>
    <row r="23" spans="1:9" ht="23.5" customHeight="1" x14ac:dyDescent="0.35">
      <c r="A23" s="59"/>
      <c r="B23" s="62" t="s">
        <v>513</v>
      </c>
      <c r="C23" s="59"/>
    </row>
    <row r="24" spans="1:9" x14ac:dyDescent="0.35">
      <c r="A24" s="59"/>
      <c r="B24" s="61" t="s">
        <v>514</v>
      </c>
      <c r="C24" s="59"/>
    </row>
    <row r="25" spans="1:9" x14ac:dyDescent="0.35">
      <c r="A25" s="59"/>
      <c r="B25" s="61" t="s">
        <v>521</v>
      </c>
      <c r="C25" s="59"/>
    </row>
    <row r="26" spans="1:9" x14ac:dyDescent="0.35">
      <c r="B26" s="63"/>
    </row>
    <row r="27" spans="1:9" ht="23.5" customHeight="1" x14ac:dyDescent="0.35">
      <c r="A27" s="59"/>
      <c r="B27" s="62" t="s">
        <v>515</v>
      </c>
      <c r="C27" s="59"/>
    </row>
    <row r="28" spans="1:9" x14ac:dyDescent="0.35">
      <c r="B28" s="64" t="s">
        <v>517</v>
      </c>
    </row>
    <row r="29" spans="1:9" x14ac:dyDescent="0.35">
      <c r="B29" s="64" t="s">
        <v>516</v>
      </c>
    </row>
    <row r="30" spans="1:9" x14ac:dyDescent="0.35">
      <c r="B30" s="61" t="s">
        <v>520</v>
      </c>
    </row>
  </sheetData>
  <mergeCells count="1">
    <mergeCell ref="B2:M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F133" sqref="F133"/>
    </sheetView>
  </sheetViews>
  <sheetFormatPr baseColWidth="10" defaultColWidth="14.453125" defaultRowHeight="15" customHeight="1" x14ac:dyDescent="0.35"/>
  <cols>
    <col min="1" max="1" width="5.08984375" customWidth="1"/>
    <col min="2" max="2" width="39.81640625" customWidth="1"/>
    <col min="3" max="3" width="69.26953125" customWidth="1"/>
    <col min="4" max="4" width="15.453125" style="25" customWidth="1"/>
    <col min="5" max="6" width="35" customWidth="1"/>
    <col min="7" max="26" width="8.7265625" customWidth="1"/>
  </cols>
  <sheetData>
    <row r="1" spans="1:26" ht="14.25" customHeight="1" x14ac:dyDescent="0.35">
      <c r="A1" s="22" t="s">
        <v>0</v>
      </c>
      <c r="B1" s="23" t="s">
        <v>1</v>
      </c>
      <c r="C1" s="23" t="s">
        <v>2</v>
      </c>
      <c r="D1" s="9" t="s">
        <v>3</v>
      </c>
      <c r="E1" s="32" t="s">
        <v>4</v>
      </c>
      <c r="F1" s="32" t="s">
        <v>5</v>
      </c>
    </row>
    <row r="2" spans="1:26" ht="33" customHeight="1" x14ac:dyDescent="0.35">
      <c r="A2" s="28" t="s">
        <v>6</v>
      </c>
      <c r="B2" s="29" t="s">
        <v>7</v>
      </c>
      <c r="C2" s="24" t="s">
        <v>8</v>
      </c>
      <c r="D2" s="34">
        <v>1</v>
      </c>
      <c r="E2" s="30" t="s">
        <v>9</v>
      </c>
      <c r="F2" s="30" t="s">
        <v>10</v>
      </c>
      <c r="G2" s="3"/>
      <c r="H2" s="3"/>
      <c r="I2" s="3"/>
      <c r="J2" s="3"/>
      <c r="K2" s="3"/>
      <c r="L2" s="3"/>
      <c r="M2" s="3"/>
      <c r="N2" s="3"/>
      <c r="O2" s="3"/>
      <c r="P2" s="3"/>
      <c r="Q2" s="3"/>
      <c r="R2" s="3"/>
      <c r="S2" s="3"/>
      <c r="T2" s="3"/>
      <c r="U2" s="3"/>
      <c r="V2" s="3"/>
      <c r="W2" s="3"/>
      <c r="X2" s="3"/>
      <c r="Y2" s="3"/>
      <c r="Z2" s="3"/>
    </row>
    <row r="3" spans="1:26" ht="33" customHeight="1" x14ac:dyDescent="0.35">
      <c r="A3" s="58"/>
      <c r="B3" s="58"/>
      <c r="C3" s="24" t="s">
        <v>11</v>
      </c>
      <c r="D3" s="34">
        <v>2</v>
      </c>
      <c r="E3" s="30" t="s">
        <v>12</v>
      </c>
      <c r="F3" s="30" t="s">
        <v>13</v>
      </c>
      <c r="G3" s="3"/>
      <c r="H3" s="3"/>
      <c r="I3" s="3"/>
      <c r="J3" s="3"/>
      <c r="K3" s="3"/>
      <c r="L3" s="3"/>
      <c r="M3" s="3"/>
      <c r="N3" s="3"/>
      <c r="O3" s="3"/>
      <c r="P3" s="3"/>
      <c r="Q3" s="3"/>
      <c r="R3" s="3"/>
      <c r="S3" s="3"/>
      <c r="T3" s="3"/>
      <c r="U3" s="3"/>
      <c r="V3" s="3"/>
      <c r="W3" s="3"/>
      <c r="X3" s="3"/>
      <c r="Y3" s="3"/>
      <c r="Z3" s="3"/>
    </row>
    <row r="4" spans="1:26" ht="33" customHeight="1" x14ac:dyDescent="0.35">
      <c r="A4" s="58"/>
      <c r="B4" s="58"/>
      <c r="C4" s="24" t="s">
        <v>14</v>
      </c>
      <c r="D4" s="34">
        <v>3</v>
      </c>
      <c r="E4" s="30" t="s">
        <v>15</v>
      </c>
      <c r="F4" s="30" t="s">
        <v>16</v>
      </c>
      <c r="G4" s="3"/>
      <c r="H4" s="3"/>
      <c r="I4" s="3"/>
      <c r="J4" s="3"/>
      <c r="K4" s="3"/>
      <c r="L4" s="3"/>
      <c r="M4" s="3"/>
      <c r="N4" s="3"/>
      <c r="O4" s="3"/>
      <c r="P4" s="3"/>
      <c r="Q4" s="3"/>
      <c r="R4" s="3"/>
      <c r="S4" s="3"/>
      <c r="T4" s="3"/>
      <c r="U4" s="3"/>
      <c r="V4" s="3"/>
      <c r="W4" s="3"/>
      <c r="X4" s="3"/>
      <c r="Y4" s="3"/>
      <c r="Z4" s="3"/>
    </row>
    <row r="5" spans="1:26" ht="33" customHeight="1" x14ac:dyDescent="0.35">
      <c r="A5" s="58"/>
      <c r="B5" s="58"/>
      <c r="C5" s="24" t="s">
        <v>17</v>
      </c>
      <c r="D5" s="34">
        <v>4</v>
      </c>
      <c r="E5" s="30" t="s">
        <v>18</v>
      </c>
      <c r="F5" s="30" t="s">
        <v>16</v>
      </c>
      <c r="G5" s="3"/>
      <c r="H5" s="3"/>
      <c r="I5" s="3"/>
      <c r="J5" s="3"/>
      <c r="K5" s="3"/>
      <c r="L5" s="3"/>
      <c r="M5" s="3"/>
      <c r="N5" s="3"/>
      <c r="O5" s="3"/>
      <c r="P5" s="3"/>
      <c r="Q5" s="3"/>
      <c r="R5" s="3"/>
      <c r="S5" s="3"/>
      <c r="T5" s="3"/>
      <c r="U5" s="3"/>
      <c r="V5" s="3"/>
      <c r="W5" s="3"/>
      <c r="X5" s="3"/>
      <c r="Y5" s="3"/>
      <c r="Z5" s="3"/>
    </row>
    <row r="6" spans="1:26" ht="33" customHeight="1" x14ac:dyDescent="0.35">
      <c r="A6" s="58"/>
      <c r="B6" s="58"/>
      <c r="C6" s="24" t="s">
        <v>19</v>
      </c>
      <c r="D6" s="34">
        <v>5</v>
      </c>
      <c r="E6" s="30" t="s">
        <v>12</v>
      </c>
      <c r="F6" s="30" t="s">
        <v>20</v>
      </c>
      <c r="G6" s="3"/>
      <c r="H6" s="3"/>
      <c r="I6" s="3"/>
      <c r="J6" s="3"/>
      <c r="K6" s="3"/>
      <c r="L6" s="3"/>
      <c r="M6" s="3"/>
      <c r="N6" s="3"/>
      <c r="O6" s="3"/>
      <c r="P6" s="3"/>
      <c r="Q6" s="3"/>
      <c r="R6" s="3"/>
      <c r="S6" s="3"/>
      <c r="T6" s="3"/>
      <c r="U6" s="3"/>
      <c r="V6" s="3"/>
      <c r="W6" s="3"/>
      <c r="X6" s="3"/>
      <c r="Y6" s="3"/>
      <c r="Z6" s="3"/>
    </row>
    <row r="7" spans="1:26" ht="33" customHeight="1" x14ac:dyDescent="0.35">
      <c r="A7" s="58"/>
      <c r="B7" s="58"/>
      <c r="C7" s="24" t="s">
        <v>21</v>
      </c>
      <c r="D7" s="34" t="s">
        <v>22</v>
      </c>
      <c r="E7" s="30" t="s">
        <v>23</v>
      </c>
      <c r="F7" s="30" t="s">
        <v>484</v>
      </c>
      <c r="G7" s="3"/>
      <c r="H7" s="3"/>
      <c r="I7" s="3"/>
      <c r="J7" s="3"/>
      <c r="K7" s="3"/>
      <c r="L7" s="3"/>
      <c r="M7" s="3"/>
      <c r="N7" s="3"/>
      <c r="O7" s="3"/>
      <c r="P7" s="3"/>
      <c r="Q7" s="3"/>
      <c r="R7" s="3"/>
      <c r="S7" s="3"/>
      <c r="T7" s="3"/>
      <c r="U7" s="3"/>
      <c r="V7" s="3"/>
      <c r="W7" s="3"/>
      <c r="X7" s="3"/>
      <c r="Y7" s="3"/>
      <c r="Z7" s="3"/>
    </row>
    <row r="8" spans="1:26" ht="33" customHeight="1" x14ac:dyDescent="0.35">
      <c r="A8" s="28" t="s">
        <v>24</v>
      </c>
      <c r="B8" s="31" t="s">
        <v>25</v>
      </c>
      <c r="C8" s="24" t="s">
        <v>26</v>
      </c>
      <c r="D8" s="34">
        <v>1</v>
      </c>
      <c r="E8" s="30" t="s">
        <v>27</v>
      </c>
      <c r="F8" s="30" t="s">
        <v>28</v>
      </c>
      <c r="G8" s="3"/>
      <c r="H8" s="3"/>
      <c r="I8" s="3"/>
      <c r="J8" s="3"/>
      <c r="K8" s="3"/>
      <c r="L8" s="3"/>
      <c r="M8" s="3"/>
      <c r="N8" s="3"/>
      <c r="O8" s="3"/>
      <c r="P8" s="3"/>
      <c r="Q8" s="3"/>
      <c r="R8" s="3"/>
      <c r="S8" s="3"/>
      <c r="T8" s="3"/>
      <c r="U8" s="3"/>
      <c r="V8" s="3"/>
      <c r="W8" s="3"/>
      <c r="X8" s="3"/>
      <c r="Y8" s="3"/>
      <c r="Z8" s="3"/>
    </row>
    <row r="9" spans="1:26" ht="33" customHeight="1" x14ac:dyDescent="0.35">
      <c r="A9" s="58"/>
      <c r="B9" s="58"/>
      <c r="C9" s="24" t="s">
        <v>29</v>
      </c>
      <c r="D9" s="34">
        <v>2</v>
      </c>
      <c r="E9" s="30" t="s">
        <v>30</v>
      </c>
      <c r="F9" s="30" t="s">
        <v>31</v>
      </c>
      <c r="G9" s="3"/>
      <c r="H9" s="3"/>
      <c r="I9" s="3"/>
      <c r="J9" s="3"/>
      <c r="K9" s="3"/>
      <c r="L9" s="3"/>
      <c r="M9" s="3"/>
      <c r="N9" s="3"/>
      <c r="O9" s="3"/>
      <c r="P9" s="3"/>
      <c r="Q9" s="3"/>
      <c r="R9" s="3"/>
      <c r="S9" s="3"/>
      <c r="T9" s="3"/>
      <c r="U9" s="3"/>
      <c r="V9" s="3"/>
      <c r="W9" s="3"/>
      <c r="X9" s="3"/>
      <c r="Y9" s="3"/>
      <c r="Z9" s="3"/>
    </row>
    <row r="10" spans="1:26" ht="33" customHeight="1" x14ac:dyDescent="0.35">
      <c r="A10" s="58"/>
      <c r="B10" s="58"/>
      <c r="C10" s="24" t="s">
        <v>32</v>
      </c>
      <c r="D10" s="34">
        <v>3</v>
      </c>
      <c r="E10" s="30" t="s">
        <v>33</v>
      </c>
      <c r="F10" s="30" t="s">
        <v>31</v>
      </c>
      <c r="G10" s="3"/>
      <c r="H10" s="3"/>
      <c r="I10" s="3"/>
      <c r="J10" s="3"/>
      <c r="K10" s="3"/>
      <c r="L10" s="3"/>
      <c r="M10" s="3"/>
      <c r="N10" s="3"/>
      <c r="O10" s="3"/>
      <c r="P10" s="3"/>
      <c r="Q10" s="3"/>
      <c r="R10" s="3"/>
      <c r="S10" s="3"/>
      <c r="T10" s="3"/>
      <c r="U10" s="3"/>
      <c r="V10" s="3"/>
      <c r="W10" s="3"/>
      <c r="X10" s="3"/>
      <c r="Y10" s="3"/>
      <c r="Z10" s="3"/>
    </row>
    <row r="11" spans="1:26" ht="33" customHeight="1" x14ac:dyDescent="0.35">
      <c r="A11" s="58"/>
      <c r="B11" s="58"/>
      <c r="C11" s="24" t="s">
        <v>34</v>
      </c>
      <c r="D11" s="34">
        <v>4</v>
      </c>
      <c r="E11" s="30" t="s">
        <v>35</v>
      </c>
      <c r="F11" s="30" t="s">
        <v>31</v>
      </c>
      <c r="G11" s="3"/>
      <c r="H11" s="3"/>
      <c r="I11" s="3"/>
      <c r="J11" s="3"/>
      <c r="K11" s="3"/>
      <c r="L11" s="3"/>
      <c r="M11" s="3"/>
      <c r="N11" s="3"/>
      <c r="O11" s="3"/>
      <c r="P11" s="3"/>
      <c r="Q11" s="3"/>
      <c r="R11" s="3"/>
      <c r="S11" s="3"/>
      <c r="T11" s="3"/>
      <c r="U11" s="3"/>
      <c r="V11" s="3"/>
      <c r="W11" s="3"/>
      <c r="X11" s="3"/>
      <c r="Y11" s="3"/>
      <c r="Z11" s="3"/>
    </row>
    <row r="12" spans="1:26" ht="33" customHeight="1" x14ac:dyDescent="0.35">
      <c r="A12" s="58"/>
      <c r="B12" s="58"/>
      <c r="C12" s="24" t="s">
        <v>36</v>
      </c>
      <c r="D12" s="34">
        <v>5</v>
      </c>
      <c r="E12" s="30" t="s">
        <v>37</v>
      </c>
      <c r="F12" s="30" t="s">
        <v>38</v>
      </c>
      <c r="G12" s="3"/>
      <c r="H12" s="3"/>
      <c r="I12" s="3"/>
      <c r="J12" s="3"/>
      <c r="K12" s="3"/>
      <c r="L12" s="3"/>
      <c r="M12" s="3"/>
      <c r="N12" s="3"/>
      <c r="O12" s="3"/>
      <c r="P12" s="3"/>
      <c r="Q12" s="3"/>
      <c r="R12" s="3"/>
      <c r="S12" s="3"/>
      <c r="T12" s="3"/>
      <c r="U12" s="3"/>
      <c r="V12" s="3"/>
      <c r="W12" s="3"/>
      <c r="X12" s="3"/>
      <c r="Y12" s="3"/>
      <c r="Z12" s="3"/>
    </row>
    <row r="13" spans="1:26" ht="33" customHeight="1" x14ac:dyDescent="0.35">
      <c r="A13" s="58"/>
      <c r="B13" s="58"/>
      <c r="C13" s="24" t="s">
        <v>21</v>
      </c>
      <c r="D13" s="34" t="s">
        <v>22</v>
      </c>
      <c r="E13" s="30" t="s">
        <v>23</v>
      </c>
      <c r="F13" s="30" t="s">
        <v>488</v>
      </c>
      <c r="G13" s="3"/>
      <c r="H13" s="3"/>
      <c r="I13" s="3"/>
      <c r="J13" s="3"/>
      <c r="K13" s="3"/>
      <c r="L13" s="3"/>
      <c r="M13" s="3"/>
      <c r="N13" s="3"/>
      <c r="O13" s="3"/>
      <c r="P13" s="3"/>
      <c r="Q13" s="3"/>
      <c r="R13" s="3"/>
      <c r="S13" s="3"/>
      <c r="T13" s="3"/>
      <c r="U13" s="3"/>
      <c r="V13" s="3"/>
      <c r="W13" s="3"/>
      <c r="X13" s="3"/>
      <c r="Y13" s="3"/>
      <c r="Z13" s="3"/>
    </row>
    <row r="14" spans="1:26" ht="33" customHeight="1" x14ac:dyDescent="0.35">
      <c r="A14" s="28" t="s">
        <v>40</v>
      </c>
      <c r="B14" s="31" t="s">
        <v>41</v>
      </c>
      <c r="C14" s="24" t="s">
        <v>42</v>
      </c>
      <c r="D14" s="34">
        <v>1</v>
      </c>
      <c r="E14" s="30" t="s">
        <v>27</v>
      </c>
      <c r="F14" s="30" t="s">
        <v>288</v>
      </c>
      <c r="G14" s="3"/>
      <c r="H14" s="3"/>
      <c r="I14" s="3"/>
      <c r="J14" s="3"/>
      <c r="K14" s="3"/>
      <c r="L14" s="3"/>
      <c r="M14" s="3"/>
      <c r="N14" s="3"/>
      <c r="O14" s="3"/>
      <c r="P14" s="3"/>
      <c r="Q14" s="3"/>
      <c r="R14" s="3"/>
      <c r="S14" s="3"/>
      <c r="T14" s="3"/>
      <c r="U14" s="3"/>
      <c r="V14" s="3"/>
      <c r="W14" s="3"/>
      <c r="X14" s="3"/>
      <c r="Y14" s="3"/>
      <c r="Z14" s="3"/>
    </row>
    <row r="15" spans="1:26" ht="33" customHeight="1" x14ac:dyDescent="0.35">
      <c r="A15" s="58"/>
      <c r="B15" s="58"/>
      <c r="C15" s="24" t="s">
        <v>43</v>
      </c>
      <c r="D15" s="34">
        <v>2</v>
      </c>
      <c r="E15" s="30" t="s">
        <v>30</v>
      </c>
      <c r="F15" s="30" t="s">
        <v>289</v>
      </c>
      <c r="G15" s="3"/>
      <c r="H15" s="3"/>
      <c r="I15" s="3"/>
      <c r="J15" s="3"/>
      <c r="K15" s="3"/>
      <c r="L15" s="3"/>
      <c r="M15" s="3"/>
      <c r="N15" s="3"/>
      <c r="O15" s="3"/>
      <c r="P15" s="3"/>
      <c r="Q15" s="3"/>
      <c r="R15" s="3"/>
      <c r="S15" s="3"/>
      <c r="T15" s="3"/>
      <c r="U15" s="3"/>
      <c r="V15" s="3"/>
      <c r="W15" s="3"/>
      <c r="X15" s="3"/>
      <c r="Y15" s="3"/>
      <c r="Z15" s="3"/>
    </row>
    <row r="16" spans="1:26" ht="33" customHeight="1" x14ac:dyDescent="0.35">
      <c r="A16" s="58"/>
      <c r="B16" s="58"/>
      <c r="C16" s="24" t="s">
        <v>44</v>
      </c>
      <c r="D16" s="34">
        <v>3</v>
      </c>
      <c r="E16" s="30" t="s">
        <v>33</v>
      </c>
      <c r="F16" s="30" t="s">
        <v>290</v>
      </c>
      <c r="G16" s="3"/>
      <c r="H16" s="3"/>
      <c r="I16" s="3"/>
      <c r="J16" s="3"/>
      <c r="K16" s="3"/>
      <c r="L16" s="3"/>
      <c r="M16" s="3"/>
      <c r="N16" s="3"/>
      <c r="O16" s="3"/>
      <c r="P16" s="3"/>
      <c r="Q16" s="3"/>
      <c r="R16" s="3"/>
      <c r="S16" s="3"/>
      <c r="T16" s="3"/>
      <c r="U16" s="3"/>
      <c r="V16" s="3"/>
      <c r="W16" s="3"/>
      <c r="X16" s="3"/>
      <c r="Y16" s="3"/>
      <c r="Z16" s="3"/>
    </row>
    <row r="17" spans="1:26" ht="33" customHeight="1" x14ac:dyDescent="0.35">
      <c r="A17" s="58"/>
      <c r="B17" s="58"/>
      <c r="C17" s="24" t="s">
        <v>45</v>
      </c>
      <c r="D17" s="34">
        <v>4</v>
      </c>
      <c r="E17" s="30" t="s">
        <v>35</v>
      </c>
      <c r="F17" s="30" t="s">
        <v>291</v>
      </c>
      <c r="G17" s="3"/>
      <c r="H17" s="3"/>
      <c r="I17" s="3"/>
      <c r="J17" s="3"/>
      <c r="K17" s="3"/>
      <c r="L17" s="3"/>
      <c r="M17" s="3"/>
      <c r="N17" s="3"/>
      <c r="O17" s="3"/>
      <c r="P17" s="3"/>
      <c r="Q17" s="3"/>
      <c r="R17" s="3"/>
      <c r="S17" s="3"/>
      <c r="T17" s="3"/>
      <c r="U17" s="3"/>
      <c r="V17" s="3"/>
      <c r="W17" s="3"/>
      <c r="X17" s="3"/>
      <c r="Y17" s="3"/>
      <c r="Z17" s="3"/>
    </row>
    <row r="18" spans="1:26" ht="33" customHeight="1" x14ac:dyDescent="0.35">
      <c r="A18" s="58"/>
      <c r="B18" s="58"/>
      <c r="C18" s="24" t="s">
        <v>46</v>
      </c>
      <c r="D18" s="34">
        <v>5</v>
      </c>
      <c r="E18" s="30" t="s">
        <v>37</v>
      </c>
      <c r="F18" s="30" t="s">
        <v>292</v>
      </c>
      <c r="G18" s="3"/>
      <c r="H18" s="3"/>
      <c r="I18" s="3"/>
      <c r="J18" s="3"/>
      <c r="K18" s="3"/>
      <c r="L18" s="3"/>
      <c r="M18" s="3"/>
      <c r="N18" s="3"/>
      <c r="O18" s="3"/>
      <c r="P18" s="3"/>
      <c r="Q18" s="3"/>
      <c r="R18" s="3"/>
      <c r="S18" s="3"/>
      <c r="T18" s="3"/>
      <c r="U18" s="3"/>
      <c r="V18" s="3"/>
      <c r="W18" s="3"/>
      <c r="X18" s="3"/>
      <c r="Y18" s="3"/>
      <c r="Z18" s="3"/>
    </row>
    <row r="19" spans="1:26" ht="33" customHeight="1" x14ac:dyDescent="0.35">
      <c r="A19" s="58"/>
      <c r="B19" s="58"/>
      <c r="C19" s="24" t="s">
        <v>47</v>
      </c>
      <c r="D19" s="34" t="s">
        <v>22</v>
      </c>
      <c r="E19" s="30" t="s">
        <v>48</v>
      </c>
      <c r="F19" s="30" t="s">
        <v>487</v>
      </c>
      <c r="G19" s="3"/>
      <c r="H19" s="3"/>
      <c r="I19" s="3"/>
      <c r="J19" s="3"/>
      <c r="K19" s="3"/>
      <c r="L19" s="3"/>
      <c r="M19" s="3"/>
      <c r="N19" s="3"/>
      <c r="O19" s="3"/>
      <c r="P19" s="3"/>
      <c r="Q19" s="3"/>
      <c r="R19" s="3"/>
      <c r="S19" s="3"/>
      <c r="T19" s="3"/>
      <c r="U19" s="3"/>
      <c r="V19" s="3"/>
      <c r="W19" s="3"/>
      <c r="X19" s="3"/>
      <c r="Y19" s="3"/>
      <c r="Z19" s="3"/>
    </row>
    <row r="20" spans="1:26" ht="33" customHeight="1" x14ac:dyDescent="0.35">
      <c r="A20" s="58"/>
      <c r="B20" s="58"/>
      <c r="C20" s="24" t="s">
        <v>21</v>
      </c>
      <c r="D20" s="34" t="s">
        <v>22</v>
      </c>
      <c r="E20" s="30"/>
      <c r="F20" s="30" t="s">
        <v>487</v>
      </c>
      <c r="G20" s="3"/>
      <c r="H20" s="3"/>
      <c r="I20" s="3"/>
      <c r="J20" s="3"/>
      <c r="K20" s="3"/>
      <c r="L20" s="3"/>
      <c r="M20" s="3"/>
      <c r="N20" s="3"/>
      <c r="O20" s="3"/>
      <c r="P20" s="3"/>
      <c r="Q20" s="3"/>
      <c r="R20" s="3"/>
      <c r="S20" s="3"/>
      <c r="T20" s="3"/>
      <c r="U20" s="3"/>
      <c r="V20" s="3"/>
      <c r="W20" s="3"/>
      <c r="X20" s="3"/>
      <c r="Y20" s="3"/>
      <c r="Z20" s="3"/>
    </row>
    <row r="21" spans="1:26" ht="33" customHeight="1" x14ac:dyDescent="0.35">
      <c r="A21" s="28" t="s">
        <v>49</v>
      </c>
      <c r="B21" s="31" t="s">
        <v>50</v>
      </c>
      <c r="C21" s="24" t="s">
        <v>55</v>
      </c>
      <c r="D21" s="34">
        <v>1</v>
      </c>
      <c r="E21" s="30" t="s">
        <v>27</v>
      </c>
      <c r="F21" s="30" t="s">
        <v>293</v>
      </c>
      <c r="G21" s="3"/>
      <c r="H21" s="3"/>
      <c r="I21" s="3"/>
      <c r="J21" s="3"/>
      <c r="K21" s="3"/>
      <c r="L21" s="3"/>
      <c r="M21" s="3"/>
      <c r="N21" s="3"/>
      <c r="O21" s="3"/>
      <c r="P21" s="3"/>
      <c r="Q21" s="3"/>
      <c r="R21" s="3"/>
      <c r="S21" s="3"/>
      <c r="T21" s="3"/>
      <c r="U21" s="3"/>
      <c r="V21" s="3"/>
      <c r="W21" s="3"/>
      <c r="X21" s="3"/>
      <c r="Y21" s="3"/>
      <c r="Z21" s="3"/>
    </row>
    <row r="22" spans="1:26" ht="33" customHeight="1" x14ac:dyDescent="0.35">
      <c r="A22" s="58"/>
      <c r="B22" s="58"/>
      <c r="C22" s="24" t="s">
        <v>54</v>
      </c>
      <c r="D22" s="34">
        <v>2</v>
      </c>
      <c r="E22" s="30" t="s">
        <v>30</v>
      </c>
      <c r="F22" s="30" t="s">
        <v>294</v>
      </c>
      <c r="G22" s="3"/>
      <c r="H22" s="3"/>
      <c r="I22" s="3"/>
      <c r="J22" s="3"/>
      <c r="K22" s="3"/>
      <c r="L22" s="3"/>
      <c r="M22" s="3"/>
      <c r="N22" s="3"/>
      <c r="O22" s="3"/>
      <c r="P22" s="3"/>
      <c r="Q22" s="3"/>
      <c r="R22" s="3"/>
      <c r="S22" s="3"/>
      <c r="T22" s="3"/>
      <c r="U22" s="3"/>
      <c r="V22" s="3"/>
      <c r="W22" s="3"/>
      <c r="X22" s="3"/>
      <c r="Y22" s="3"/>
      <c r="Z22" s="3"/>
    </row>
    <row r="23" spans="1:26" ht="33" customHeight="1" x14ac:dyDescent="0.35">
      <c r="A23" s="58"/>
      <c r="B23" s="58"/>
      <c r="C23" s="24" t="s">
        <v>53</v>
      </c>
      <c r="D23" s="34">
        <v>3</v>
      </c>
      <c r="E23" s="30" t="s">
        <v>33</v>
      </c>
      <c r="F23" s="30" t="s">
        <v>295</v>
      </c>
      <c r="G23" s="3"/>
      <c r="H23" s="3"/>
      <c r="I23" s="3"/>
      <c r="J23" s="3"/>
      <c r="K23" s="3"/>
      <c r="L23" s="3"/>
      <c r="M23" s="3"/>
      <c r="N23" s="3"/>
      <c r="O23" s="3"/>
      <c r="P23" s="3"/>
      <c r="Q23" s="3"/>
      <c r="R23" s="3"/>
      <c r="S23" s="3"/>
      <c r="T23" s="3"/>
      <c r="U23" s="3"/>
      <c r="V23" s="3"/>
      <c r="W23" s="3"/>
      <c r="X23" s="3"/>
      <c r="Y23" s="3"/>
      <c r="Z23" s="3"/>
    </row>
    <row r="24" spans="1:26" ht="33" customHeight="1" x14ac:dyDescent="0.35">
      <c r="A24" s="58"/>
      <c r="B24" s="58"/>
      <c r="C24" s="24" t="s">
        <v>52</v>
      </c>
      <c r="D24" s="34">
        <v>4</v>
      </c>
      <c r="E24" s="30" t="s">
        <v>35</v>
      </c>
      <c r="F24" s="30" t="s">
        <v>296</v>
      </c>
      <c r="G24" s="3"/>
      <c r="H24" s="3"/>
      <c r="I24" s="3"/>
      <c r="J24" s="3"/>
      <c r="K24" s="3"/>
      <c r="L24" s="3"/>
      <c r="M24" s="3"/>
      <c r="N24" s="3"/>
      <c r="O24" s="3"/>
      <c r="P24" s="3"/>
      <c r="Q24" s="3"/>
      <c r="R24" s="3"/>
      <c r="S24" s="3"/>
      <c r="T24" s="3"/>
      <c r="U24" s="3"/>
      <c r="V24" s="3"/>
      <c r="W24" s="3"/>
      <c r="X24" s="3"/>
      <c r="Y24" s="3"/>
      <c r="Z24" s="3"/>
    </row>
    <row r="25" spans="1:26" ht="33" customHeight="1" x14ac:dyDescent="0.35">
      <c r="A25" s="58"/>
      <c r="B25" s="58"/>
      <c r="C25" s="24" t="s">
        <v>51</v>
      </c>
      <c r="D25" s="34">
        <v>5</v>
      </c>
      <c r="E25" s="30" t="s">
        <v>37</v>
      </c>
      <c r="F25" s="30" t="s">
        <v>297</v>
      </c>
      <c r="G25" s="3"/>
      <c r="H25" s="3"/>
      <c r="I25" s="3"/>
      <c r="J25" s="3"/>
      <c r="K25" s="3"/>
      <c r="L25" s="3"/>
      <c r="M25" s="3"/>
      <c r="N25" s="3"/>
      <c r="O25" s="3"/>
      <c r="P25" s="3"/>
      <c r="Q25" s="3"/>
      <c r="R25" s="3"/>
      <c r="S25" s="3"/>
      <c r="T25" s="3"/>
      <c r="U25" s="3"/>
      <c r="V25" s="3"/>
      <c r="W25" s="3"/>
      <c r="X25" s="3"/>
      <c r="Y25" s="3"/>
      <c r="Z25" s="3"/>
    </row>
    <row r="26" spans="1:26" ht="33" customHeight="1" x14ac:dyDescent="0.35">
      <c r="A26" s="58"/>
      <c r="B26" s="58"/>
      <c r="C26" s="24" t="s">
        <v>21</v>
      </c>
      <c r="D26" s="34" t="s">
        <v>22</v>
      </c>
      <c r="E26" s="24" t="s">
        <v>21</v>
      </c>
      <c r="F26" s="30" t="s">
        <v>486</v>
      </c>
      <c r="G26" s="3"/>
      <c r="H26" s="3"/>
      <c r="I26" s="3"/>
      <c r="J26" s="3"/>
      <c r="K26" s="3"/>
      <c r="L26" s="3"/>
      <c r="M26" s="3"/>
      <c r="N26" s="3"/>
      <c r="O26" s="3"/>
      <c r="P26" s="3"/>
      <c r="Q26" s="3"/>
      <c r="R26" s="3"/>
      <c r="S26" s="3"/>
      <c r="T26" s="3"/>
      <c r="U26" s="3"/>
      <c r="V26" s="3"/>
      <c r="W26" s="3"/>
      <c r="X26" s="3"/>
      <c r="Y26" s="3"/>
      <c r="Z26" s="3"/>
    </row>
    <row r="27" spans="1:26" ht="33" customHeight="1" x14ac:dyDescent="0.35">
      <c r="A27" s="28" t="s">
        <v>56</v>
      </c>
      <c r="B27" s="31" t="s">
        <v>57</v>
      </c>
      <c r="C27" s="24" t="s">
        <v>55</v>
      </c>
      <c r="D27" s="34">
        <v>1</v>
      </c>
      <c r="E27" s="30" t="s">
        <v>27</v>
      </c>
      <c r="F27" s="30" t="s">
        <v>298</v>
      </c>
      <c r="G27" s="3"/>
      <c r="H27" s="3"/>
      <c r="I27" s="3"/>
      <c r="J27" s="3"/>
      <c r="K27" s="3"/>
      <c r="L27" s="3"/>
      <c r="M27" s="3"/>
      <c r="N27" s="3"/>
      <c r="O27" s="3"/>
      <c r="P27" s="3"/>
      <c r="Q27" s="3"/>
      <c r="R27" s="3"/>
      <c r="S27" s="3"/>
      <c r="T27" s="3"/>
      <c r="U27" s="3"/>
      <c r="V27" s="3"/>
      <c r="W27" s="3"/>
      <c r="X27" s="3"/>
      <c r="Y27" s="3"/>
      <c r="Z27" s="3"/>
    </row>
    <row r="28" spans="1:26" ht="33" customHeight="1" x14ac:dyDescent="0.35">
      <c r="A28" s="58"/>
      <c r="B28" s="58"/>
      <c r="C28" s="24" t="s">
        <v>54</v>
      </c>
      <c r="D28" s="34">
        <v>2</v>
      </c>
      <c r="E28" s="30" t="s">
        <v>30</v>
      </c>
      <c r="F28" s="30" t="s">
        <v>299</v>
      </c>
      <c r="G28" s="3"/>
      <c r="H28" s="3"/>
      <c r="I28" s="3"/>
      <c r="J28" s="3"/>
      <c r="K28" s="3"/>
      <c r="L28" s="3"/>
      <c r="M28" s="3"/>
      <c r="N28" s="3"/>
      <c r="O28" s="3"/>
      <c r="P28" s="3"/>
      <c r="Q28" s="3"/>
      <c r="R28" s="3"/>
      <c r="S28" s="3"/>
      <c r="T28" s="3"/>
      <c r="U28" s="3"/>
      <c r="V28" s="3"/>
      <c r="W28" s="3"/>
      <c r="X28" s="3"/>
      <c r="Y28" s="3"/>
      <c r="Z28" s="3"/>
    </row>
    <row r="29" spans="1:26" ht="33" customHeight="1" x14ac:dyDescent="0.35">
      <c r="A29" s="58"/>
      <c r="B29" s="58"/>
      <c r="C29" s="24" t="s">
        <v>53</v>
      </c>
      <c r="D29" s="34">
        <v>3</v>
      </c>
      <c r="E29" s="30" t="s">
        <v>33</v>
      </c>
      <c r="F29" s="30" t="s">
        <v>300</v>
      </c>
      <c r="G29" s="3"/>
      <c r="H29" s="3"/>
      <c r="I29" s="3"/>
      <c r="J29" s="3"/>
      <c r="K29" s="3"/>
      <c r="L29" s="3"/>
      <c r="M29" s="3"/>
      <c r="N29" s="3"/>
      <c r="O29" s="3"/>
      <c r="P29" s="3"/>
      <c r="Q29" s="3"/>
      <c r="R29" s="3"/>
      <c r="S29" s="3"/>
      <c r="T29" s="3"/>
      <c r="U29" s="3"/>
      <c r="V29" s="3"/>
      <c r="W29" s="3"/>
      <c r="X29" s="3"/>
      <c r="Y29" s="3"/>
      <c r="Z29" s="3"/>
    </row>
    <row r="30" spans="1:26" ht="33" customHeight="1" x14ac:dyDescent="0.35">
      <c r="A30" s="58"/>
      <c r="B30" s="58"/>
      <c r="C30" s="24" t="s">
        <v>52</v>
      </c>
      <c r="D30" s="34">
        <v>4</v>
      </c>
      <c r="E30" s="30" t="s">
        <v>35</v>
      </c>
      <c r="F30" s="30" t="s">
        <v>301</v>
      </c>
      <c r="G30" s="3"/>
      <c r="H30" s="3"/>
      <c r="I30" s="3"/>
      <c r="J30" s="3"/>
      <c r="K30" s="3"/>
      <c r="L30" s="3"/>
      <c r="M30" s="3"/>
      <c r="N30" s="3"/>
      <c r="O30" s="3"/>
      <c r="P30" s="3"/>
      <c r="Q30" s="3"/>
      <c r="R30" s="3"/>
      <c r="S30" s="3"/>
      <c r="T30" s="3"/>
      <c r="U30" s="3"/>
      <c r="V30" s="3"/>
      <c r="W30" s="3"/>
      <c r="X30" s="3"/>
      <c r="Y30" s="3"/>
      <c r="Z30" s="3"/>
    </row>
    <row r="31" spans="1:26" ht="33" customHeight="1" x14ac:dyDescent="0.35">
      <c r="A31" s="58"/>
      <c r="B31" s="58"/>
      <c r="C31" s="24" t="s">
        <v>51</v>
      </c>
      <c r="D31" s="34">
        <v>5</v>
      </c>
      <c r="E31" s="30" t="s">
        <v>37</v>
      </c>
      <c r="F31" s="30" t="s">
        <v>302</v>
      </c>
      <c r="G31" s="3"/>
      <c r="H31" s="3"/>
      <c r="I31" s="3"/>
      <c r="J31" s="3"/>
      <c r="K31" s="3"/>
      <c r="L31" s="3"/>
      <c r="M31" s="3"/>
      <c r="N31" s="3"/>
      <c r="O31" s="3"/>
      <c r="P31" s="3"/>
      <c r="Q31" s="3"/>
      <c r="R31" s="3"/>
      <c r="S31" s="3"/>
      <c r="T31" s="3"/>
      <c r="U31" s="3"/>
      <c r="V31" s="3"/>
      <c r="W31" s="3"/>
      <c r="X31" s="3"/>
      <c r="Y31" s="3"/>
      <c r="Z31" s="3"/>
    </row>
    <row r="32" spans="1:26" ht="33" customHeight="1" x14ac:dyDescent="0.35">
      <c r="A32" s="58"/>
      <c r="B32" s="58"/>
      <c r="C32" s="24" t="s">
        <v>21</v>
      </c>
      <c r="D32" s="34" t="s">
        <v>22</v>
      </c>
      <c r="E32" s="30" t="s">
        <v>58</v>
      </c>
      <c r="F32" s="30" t="s">
        <v>485</v>
      </c>
      <c r="G32" s="3"/>
      <c r="H32" s="3"/>
      <c r="I32" s="3"/>
      <c r="J32" s="3"/>
      <c r="K32" s="3"/>
      <c r="L32" s="3"/>
      <c r="M32" s="3"/>
      <c r="N32" s="3"/>
      <c r="O32" s="3"/>
      <c r="P32" s="3"/>
      <c r="Q32" s="3"/>
      <c r="R32" s="3"/>
      <c r="S32" s="3"/>
      <c r="T32" s="3"/>
      <c r="U32" s="3"/>
      <c r="V32" s="3"/>
      <c r="W32" s="3"/>
      <c r="X32" s="3"/>
      <c r="Y32" s="3"/>
      <c r="Z32" s="3"/>
    </row>
    <row r="33" spans="1:26" ht="33" customHeight="1" x14ac:dyDescent="0.35">
      <c r="A33" s="28" t="s">
        <v>59</v>
      </c>
      <c r="B33" s="31" t="s">
        <v>60</v>
      </c>
      <c r="C33" s="24" t="s">
        <v>61</v>
      </c>
      <c r="D33" s="34">
        <v>1</v>
      </c>
      <c r="E33" s="30" t="s">
        <v>27</v>
      </c>
      <c r="F33" s="32" t="s">
        <v>303</v>
      </c>
      <c r="G33" s="3"/>
      <c r="H33" s="3"/>
      <c r="I33" s="3"/>
      <c r="J33" s="3"/>
      <c r="K33" s="3"/>
      <c r="L33" s="3"/>
      <c r="M33" s="3"/>
      <c r="N33" s="3"/>
      <c r="O33" s="3"/>
      <c r="P33" s="3"/>
      <c r="Q33" s="3"/>
      <c r="R33" s="3"/>
      <c r="S33" s="3"/>
      <c r="T33" s="3"/>
      <c r="U33" s="3"/>
      <c r="V33" s="3"/>
      <c r="W33" s="3"/>
      <c r="X33" s="3"/>
      <c r="Y33" s="3"/>
      <c r="Z33" s="3"/>
    </row>
    <row r="34" spans="1:26" ht="33" customHeight="1" x14ac:dyDescent="0.35">
      <c r="A34" s="58"/>
      <c r="B34" s="58"/>
      <c r="C34" s="24" t="s">
        <v>62</v>
      </c>
      <c r="D34" s="34">
        <v>2</v>
      </c>
      <c r="E34" s="30" t="s">
        <v>30</v>
      </c>
      <c r="F34" s="32" t="s">
        <v>304</v>
      </c>
      <c r="G34" s="3"/>
      <c r="H34" s="3"/>
      <c r="I34" s="3"/>
      <c r="J34" s="3"/>
      <c r="K34" s="3"/>
      <c r="L34" s="3"/>
      <c r="M34" s="3"/>
      <c r="N34" s="3"/>
      <c r="O34" s="3"/>
      <c r="P34" s="3"/>
      <c r="Q34" s="3"/>
      <c r="R34" s="3"/>
      <c r="S34" s="3"/>
      <c r="T34" s="3"/>
      <c r="U34" s="3"/>
      <c r="V34" s="3"/>
      <c r="W34" s="3"/>
      <c r="X34" s="3"/>
      <c r="Y34" s="3"/>
      <c r="Z34" s="3"/>
    </row>
    <row r="35" spans="1:26" ht="33" customHeight="1" x14ac:dyDescent="0.35">
      <c r="A35" s="58"/>
      <c r="B35" s="58"/>
      <c r="C35" s="24" t="s">
        <v>63</v>
      </c>
      <c r="D35" s="34">
        <v>3</v>
      </c>
      <c r="E35" s="30" t="s">
        <v>33</v>
      </c>
      <c r="F35" s="32" t="s">
        <v>305</v>
      </c>
      <c r="G35" s="3"/>
      <c r="H35" s="3"/>
      <c r="I35" s="3"/>
      <c r="J35" s="3"/>
      <c r="K35" s="3"/>
      <c r="L35" s="3"/>
      <c r="M35" s="3"/>
      <c r="N35" s="3"/>
      <c r="O35" s="3"/>
      <c r="P35" s="3"/>
      <c r="Q35" s="3"/>
      <c r="R35" s="3"/>
      <c r="S35" s="3"/>
      <c r="T35" s="3"/>
      <c r="U35" s="3"/>
      <c r="V35" s="3"/>
      <c r="W35" s="3"/>
      <c r="X35" s="3"/>
      <c r="Y35" s="3"/>
      <c r="Z35" s="3"/>
    </row>
    <row r="36" spans="1:26" ht="33" customHeight="1" x14ac:dyDescent="0.35">
      <c r="A36" s="58"/>
      <c r="B36" s="58"/>
      <c r="C36" s="24" t="s">
        <v>64</v>
      </c>
      <c r="D36" s="34">
        <v>4</v>
      </c>
      <c r="E36" s="30" t="s">
        <v>35</v>
      </c>
      <c r="F36" s="32" t="s">
        <v>306</v>
      </c>
      <c r="G36" s="3"/>
      <c r="H36" s="3"/>
      <c r="I36" s="3"/>
      <c r="J36" s="3"/>
      <c r="K36" s="3"/>
      <c r="L36" s="3"/>
      <c r="M36" s="3"/>
      <c r="N36" s="3"/>
      <c r="O36" s="3"/>
      <c r="P36" s="3"/>
      <c r="Q36" s="3"/>
      <c r="R36" s="3"/>
      <c r="S36" s="3"/>
      <c r="T36" s="3"/>
      <c r="U36" s="3"/>
      <c r="V36" s="3"/>
      <c r="W36" s="3"/>
      <c r="X36" s="3"/>
      <c r="Y36" s="3"/>
      <c r="Z36" s="3"/>
    </row>
    <row r="37" spans="1:26" ht="33" customHeight="1" x14ac:dyDescent="0.35">
      <c r="A37" s="58"/>
      <c r="B37" s="58"/>
      <c r="C37" s="24" t="s">
        <v>65</v>
      </c>
      <c r="D37" s="34">
        <v>5</v>
      </c>
      <c r="E37" s="30" t="s">
        <v>37</v>
      </c>
      <c r="F37" s="32" t="s">
        <v>307</v>
      </c>
      <c r="G37" s="3"/>
      <c r="H37" s="3"/>
      <c r="I37" s="3"/>
      <c r="J37" s="3"/>
      <c r="K37" s="3"/>
      <c r="L37" s="3"/>
      <c r="M37" s="3"/>
      <c r="N37" s="3"/>
      <c r="O37" s="3"/>
      <c r="P37" s="3"/>
      <c r="Q37" s="3"/>
      <c r="R37" s="3"/>
      <c r="S37" s="3"/>
      <c r="T37" s="3"/>
      <c r="U37" s="3"/>
      <c r="V37" s="3"/>
      <c r="W37" s="3"/>
      <c r="X37" s="3"/>
      <c r="Y37" s="3"/>
      <c r="Z37" s="3"/>
    </row>
    <row r="38" spans="1:26" ht="33" customHeight="1" x14ac:dyDescent="0.35">
      <c r="A38" s="58"/>
      <c r="B38" s="58"/>
      <c r="C38" s="24" t="s">
        <v>47</v>
      </c>
      <c r="D38" s="34" t="s">
        <v>22</v>
      </c>
      <c r="E38" s="30" t="s">
        <v>23</v>
      </c>
      <c r="F38" s="32" t="s">
        <v>308</v>
      </c>
      <c r="G38" s="3"/>
      <c r="H38" s="3"/>
      <c r="I38" s="3"/>
      <c r="J38" s="3"/>
      <c r="K38" s="3"/>
      <c r="L38" s="3"/>
      <c r="M38" s="3"/>
      <c r="N38" s="3"/>
      <c r="O38" s="3"/>
      <c r="P38" s="3"/>
      <c r="Q38" s="3"/>
      <c r="R38" s="3"/>
      <c r="S38" s="3"/>
      <c r="T38" s="3"/>
      <c r="U38" s="3"/>
      <c r="V38" s="3"/>
      <c r="W38" s="3"/>
      <c r="X38" s="3"/>
      <c r="Y38" s="3"/>
      <c r="Z38" s="3"/>
    </row>
    <row r="39" spans="1:26" ht="33" customHeight="1" x14ac:dyDescent="0.35">
      <c r="A39" s="58"/>
      <c r="B39" s="58"/>
      <c r="C39" s="24" t="s">
        <v>21</v>
      </c>
      <c r="D39" s="34" t="s">
        <v>22</v>
      </c>
      <c r="E39" s="30" t="s">
        <v>23</v>
      </c>
      <c r="F39" s="32" t="s">
        <v>308</v>
      </c>
      <c r="G39" s="3"/>
      <c r="H39" s="3"/>
      <c r="I39" s="3"/>
      <c r="J39" s="3"/>
      <c r="K39" s="3"/>
      <c r="L39" s="3"/>
      <c r="M39" s="3"/>
      <c r="N39" s="3"/>
      <c r="O39" s="3"/>
      <c r="P39" s="3"/>
      <c r="Q39" s="3"/>
      <c r="R39" s="3"/>
      <c r="S39" s="3"/>
      <c r="T39" s="3"/>
      <c r="U39" s="3"/>
      <c r="V39" s="3"/>
      <c r="W39" s="3"/>
      <c r="X39" s="3"/>
      <c r="Y39" s="3"/>
      <c r="Z39" s="3"/>
    </row>
    <row r="40" spans="1:26" ht="33" customHeight="1" x14ac:dyDescent="0.35">
      <c r="A40" s="28" t="s">
        <v>66</v>
      </c>
      <c r="B40" s="31" t="s">
        <v>67</v>
      </c>
      <c r="C40" s="24" t="s">
        <v>68</v>
      </c>
      <c r="D40" s="34">
        <v>1</v>
      </c>
      <c r="E40" s="30" t="s">
        <v>27</v>
      </c>
      <c r="F40" s="30" t="s">
        <v>309</v>
      </c>
      <c r="G40" s="3"/>
      <c r="H40" s="3"/>
      <c r="I40" s="3"/>
      <c r="J40" s="3"/>
      <c r="K40" s="3"/>
      <c r="L40" s="3"/>
      <c r="M40" s="3"/>
      <c r="N40" s="3"/>
      <c r="O40" s="3"/>
      <c r="P40" s="3"/>
      <c r="Q40" s="3"/>
      <c r="R40" s="3"/>
      <c r="S40" s="3"/>
      <c r="T40" s="3"/>
      <c r="U40" s="3"/>
      <c r="V40" s="3"/>
      <c r="W40" s="3"/>
      <c r="X40" s="3"/>
      <c r="Y40" s="3"/>
      <c r="Z40" s="3"/>
    </row>
    <row r="41" spans="1:26" ht="33" customHeight="1" x14ac:dyDescent="0.35">
      <c r="A41" s="58"/>
      <c r="B41" s="58"/>
      <c r="C41" s="24" t="s">
        <v>69</v>
      </c>
      <c r="D41" s="34">
        <v>2</v>
      </c>
      <c r="E41" s="30" t="s">
        <v>30</v>
      </c>
      <c r="F41" s="30" t="s">
        <v>310</v>
      </c>
      <c r="G41" s="3"/>
      <c r="H41" s="3"/>
      <c r="I41" s="3"/>
      <c r="J41" s="3"/>
      <c r="K41" s="3"/>
      <c r="L41" s="3"/>
      <c r="M41" s="3"/>
      <c r="N41" s="3"/>
      <c r="O41" s="3"/>
      <c r="P41" s="3"/>
      <c r="Q41" s="3"/>
      <c r="R41" s="3"/>
      <c r="S41" s="3"/>
      <c r="T41" s="3"/>
      <c r="U41" s="3"/>
      <c r="V41" s="3"/>
      <c r="W41" s="3"/>
      <c r="X41" s="3"/>
      <c r="Y41" s="3"/>
      <c r="Z41" s="3"/>
    </row>
    <row r="42" spans="1:26" ht="33" customHeight="1" x14ac:dyDescent="0.35">
      <c r="A42" s="58"/>
      <c r="B42" s="58"/>
      <c r="C42" s="24" t="s">
        <v>70</v>
      </c>
      <c r="D42" s="34">
        <v>3</v>
      </c>
      <c r="E42" s="30" t="s">
        <v>33</v>
      </c>
      <c r="F42" s="30" t="s">
        <v>311</v>
      </c>
      <c r="G42" s="3"/>
      <c r="H42" s="3"/>
      <c r="I42" s="3"/>
      <c r="J42" s="3"/>
      <c r="K42" s="3"/>
      <c r="L42" s="3"/>
      <c r="M42" s="3"/>
      <c r="N42" s="3"/>
      <c r="O42" s="3"/>
      <c r="P42" s="3"/>
      <c r="Q42" s="3"/>
      <c r="R42" s="3"/>
      <c r="S42" s="3"/>
      <c r="T42" s="3"/>
      <c r="U42" s="3"/>
      <c r="V42" s="3"/>
      <c r="W42" s="3"/>
      <c r="X42" s="3"/>
      <c r="Y42" s="3"/>
      <c r="Z42" s="3"/>
    </row>
    <row r="43" spans="1:26" ht="33" customHeight="1" x14ac:dyDescent="0.35">
      <c r="A43" s="58"/>
      <c r="B43" s="58"/>
      <c r="C43" s="24" t="s">
        <v>71</v>
      </c>
      <c r="D43" s="34">
        <v>4</v>
      </c>
      <c r="E43" s="30" t="s">
        <v>35</v>
      </c>
      <c r="F43" s="30" t="s">
        <v>312</v>
      </c>
      <c r="G43" s="3"/>
      <c r="H43" s="3"/>
      <c r="I43" s="3"/>
      <c r="J43" s="3"/>
      <c r="K43" s="3"/>
      <c r="L43" s="3"/>
      <c r="M43" s="3"/>
      <c r="N43" s="3"/>
      <c r="O43" s="3"/>
      <c r="P43" s="3"/>
      <c r="Q43" s="3"/>
      <c r="R43" s="3"/>
      <c r="S43" s="3"/>
      <c r="T43" s="3"/>
      <c r="U43" s="3"/>
      <c r="V43" s="3"/>
      <c r="W43" s="3"/>
      <c r="X43" s="3"/>
      <c r="Y43" s="3"/>
      <c r="Z43" s="3"/>
    </row>
    <row r="44" spans="1:26" ht="33" customHeight="1" x14ac:dyDescent="0.35">
      <c r="A44" s="58"/>
      <c r="B44" s="58"/>
      <c r="C44" s="24" t="s">
        <v>72</v>
      </c>
      <c r="D44" s="34">
        <v>5</v>
      </c>
      <c r="E44" s="30" t="s">
        <v>37</v>
      </c>
      <c r="F44" s="30" t="s">
        <v>313</v>
      </c>
      <c r="G44" s="3"/>
      <c r="H44" s="3"/>
      <c r="I44" s="3"/>
      <c r="J44" s="3"/>
      <c r="K44" s="3"/>
      <c r="L44" s="3"/>
      <c r="M44" s="3"/>
      <c r="N44" s="3"/>
      <c r="O44" s="3"/>
      <c r="P44" s="3"/>
      <c r="Q44" s="3"/>
      <c r="R44" s="3"/>
      <c r="S44" s="3"/>
      <c r="T44" s="3"/>
      <c r="U44" s="3"/>
      <c r="V44" s="3"/>
      <c r="W44" s="3"/>
      <c r="X44" s="3"/>
      <c r="Y44" s="3"/>
      <c r="Z44" s="3"/>
    </row>
    <row r="45" spans="1:26" ht="33" customHeight="1" x14ac:dyDescent="0.35">
      <c r="A45" s="58"/>
      <c r="B45" s="58"/>
      <c r="C45" s="24" t="s">
        <v>47</v>
      </c>
      <c r="D45" s="34" t="s">
        <v>22</v>
      </c>
      <c r="E45" s="30" t="s">
        <v>22</v>
      </c>
      <c r="F45" s="30" t="s">
        <v>489</v>
      </c>
      <c r="G45" s="3"/>
      <c r="H45" s="3"/>
      <c r="I45" s="3"/>
      <c r="J45" s="3"/>
      <c r="K45" s="3"/>
      <c r="L45" s="3"/>
      <c r="M45" s="3"/>
      <c r="N45" s="3"/>
      <c r="O45" s="3"/>
      <c r="P45" s="3"/>
      <c r="Q45" s="3"/>
      <c r="R45" s="3"/>
      <c r="S45" s="3"/>
      <c r="T45" s="3"/>
      <c r="U45" s="3"/>
      <c r="V45" s="3"/>
      <c r="W45" s="3"/>
      <c r="X45" s="3"/>
      <c r="Y45" s="3"/>
      <c r="Z45" s="3"/>
    </row>
    <row r="46" spans="1:26" ht="33" customHeight="1" x14ac:dyDescent="0.35">
      <c r="A46" s="58"/>
      <c r="B46" s="58"/>
      <c r="C46" s="24" t="s">
        <v>21</v>
      </c>
      <c r="D46" s="34" t="s">
        <v>22</v>
      </c>
      <c r="E46" s="30" t="s">
        <v>58</v>
      </c>
      <c r="F46" s="30" t="s">
        <v>490</v>
      </c>
      <c r="G46" s="3"/>
      <c r="H46" s="3"/>
      <c r="I46" s="3"/>
      <c r="J46" s="3"/>
      <c r="K46" s="3"/>
      <c r="L46" s="3"/>
      <c r="M46" s="3"/>
      <c r="N46" s="3"/>
      <c r="O46" s="3"/>
      <c r="P46" s="3"/>
      <c r="Q46" s="3"/>
      <c r="R46" s="3"/>
      <c r="S46" s="3"/>
      <c r="T46" s="3"/>
      <c r="U46" s="3"/>
      <c r="V46" s="3"/>
      <c r="W46" s="3"/>
      <c r="X46" s="3"/>
      <c r="Y46" s="3"/>
      <c r="Z46" s="3"/>
    </row>
    <row r="47" spans="1:26" ht="33" customHeight="1" x14ac:dyDescent="0.35">
      <c r="A47" s="28" t="s">
        <v>73</v>
      </c>
      <c r="B47" s="31" t="s">
        <v>74</v>
      </c>
      <c r="C47" s="24" t="s">
        <v>75</v>
      </c>
      <c r="D47" s="34" t="s">
        <v>22</v>
      </c>
      <c r="E47" s="30" t="s">
        <v>23</v>
      </c>
      <c r="F47" s="30" t="s">
        <v>491</v>
      </c>
      <c r="G47" s="3"/>
      <c r="H47" s="3"/>
      <c r="I47" s="3"/>
      <c r="J47" s="3"/>
      <c r="K47" s="3"/>
      <c r="L47" s="3"/>
      <c r="M47" s="3"/>
      <c r="N47" s="3"/>
      <c r="O47" s="3"/>
      <c r="P47" s="3"/>
      <c r="Q47" s="3"/>
      <c r="R47" s="3"/>
      <c r="S47" s="3"/>
      <c r="T47" s="3"/>
      <c r="U47" s="3"/>
      <c r="V47" s="3"/>
      <c r="W47" s="3"/>
      <c r="X47" s="3"/>
      <c r="Y47" s="3"/>
      <c r="Z47" s="3"/>
    </row>
    <row r="48" spans="1:26" ht="33" customHeight="1" x14ac:dyDescent="0.35">
      <c r="A48" s="58"/>
      <c r="B48" s="58"/>
      <c r="C48" s="24" t="s">
        <v>76</v>
      </c>
      <c r="D48" s="34">
        <v>1</v>
      </c>
      <c r="E48" s="30" t="s">
        <v>27</v>
      </c>
      <c r="F48" s="30" t="s">
        <v>314</v>
      </c>
      <c r="G48" s="3"/>
      <c r="H48" s="3"/>
      <c r="I48" s="3"/>
      <c r="J48" s="3"/>
      <c r="K48" s="3"/>
      <c r="L48" s="3"/>
      <c r="M48" s="3"/>
      <c r="N48" s="3"/>
      <c r="O48" s="3"/>
      <c r="P48" s="3"/>
      <c r="Q48" s="3"/>
      <c r="R48" s="3"/>
      <c r="S48" s="3"/>
      <c r="T48" s="3"/>
      <c r="U48" s="3"/>
      <c r="V48" s="3"/>
      <c r="W48" s="3"/>
      <c r="X48" s="3"/>
      <c r="Y48" s="3"/>
      <c r="Z48" s="3"/>
    </row>
    <row r="49" spans="1:26" ht="33" customHeight="1" x14ac:dyDescent="0.35">
      <c r="A49" s="58"/>
      <c r="B49" s="58"/>
      <c r="C49" s="24" t="s">
        <v>77</v>
      </c>
      <c r="D49" s="34">
        <v>2</v>
      </c>
      <c r="E49" s="30" t="s">
        <v>30</v>
      </c>
      <c r="F49" s="30" t="s">
        <v>315</v>
      </c>
      <c r="G49" s="3"/>
      <c r="H49" s="3"/>
      <c r="I49" s="3"/>
      <c r="J49" s="3"/>
      <c r="K49" s="3"/>
      <c r="L49" s="3"/>
      <c r="M49" s="3"/>
      <c r="N49" s="3"/>
      <c r="O49" s="3"/>
      <c r="P49" s="3"/>
      <c r="Q49" s="3"/>
      <c r="R49" s="3"/>
      <c r="S49" s="3"/>
      <c r="T49" s="3"/>
      <c r="U49" s="3"/>
      <c r="V49" s="3"/>
      <c r="W49" s="3"/>
      <c r="X49" s="3"/>
      <c r="Y49" s="3"/>
      <c r="Z49" s="3"/>
    </row>
    <row r="50" spans="1:26" ht="33" customHeight="1" x14ac:dyDescent="0.35">
      <c r="A50" s="58"/>
      <c r="B50" s="58"/>
      <c r="C50" s="24" t="s">
        <v>78</v>
      </c>
      <c r="D50" s="34">
        <v>3</v>
      </c>
      <c r="E50" s="30" t="s">
        <v>33</v>
      </c>
      <c r="F50" s="30" t="s">
        <v>316</v>
      </c>
      <c r="G50" s="3"/>
      <c r="H50" s="3"/>
      <c r="I50" s="3"/>
      <c r="J50" s="3"/>
      <c r="K50" s="3"/>
      <c r="L50" s="3"/>
      <c r="M50" s="3"/>
      <c r="N50" s="3"/>
      <c r="O50" s="3"/>
      <c r="P50" s="3"/>
      <c r="Q50" s="3"/>
      <c r="R50" s="3"/>
      <c r="S50" s="3"/>
      <c r="T50" s="3"/>
      <c r="U50" s="3"/>
      <c r="V50" s="3"/>
      <c r="W50" s="3"/>
      <c r="X50" s="3"/>
      <c r="Y50" s="3"/>
      <c r="Z50" s="3"/>
    </row>
    <row r="51" spans="1:26" ht="33" customHeight="1" x14ac:dyDescent="0.35">
      <c r="A51" s="58"/>
      <c r="B51" s="58"/>
      <c r="C51" s="24" t="s">
        <v>79</v>
      </c>
      <c r="D51" s="34">
        <v>4</v>
      </c>
      <c r="E51" s="30" t="s">
        <v>35</v>
      </c>
      <c r="F51" s="30" t="s">
        <v>317</v>
      </c>
      <c r="G51" s="3"/>
      <c r="H51" s="3"/>
      <c r="I51" s="3"/>
      <c r="J51" s="3"/>
      <c r="K51" s="3"/>
      <c r="L51" s="3"/>
      <c r="M51" s="3"/>
      <c r="N51" s="3"/>
      <c r="O51" s="3"/>
      <c r="P51" s="3"/>
      <c r="Q51" s="3"/>
      <c r="R51" s="3"/>
      <c r="S51" s="3"/>
      <c r="T51" s="3"/>
      <c r="U51" s="3"/>
      <c r="V51" s="3"/>
      <c r="W51" s="3"/>
      <c r="X51" s="3"/>
      <c r="Y51" s="3"/>
      <c r="Z51" s="3"/>
    </row>
    <row r="52" spans="1:26" ht="33" customHeight="1" x14ac:dyDescent="0.35">
      <c r="A52" s="58"/>
      <c r="B52" s="58"/>
      <c r="C52" s="24" t="s">
        <v>80</v>
      </c>
      <c r="D52" s="34">
        <v>5</v>
      </c>
      <c r="E52" s="30" t="s">
        <v>37</v>
      </c>
      <c r="F52" s="30" t="s">
        <v>318</v>
      </c>
      <c r="G52" s="3"/>
      <c r="H52" s="3"/>
      <c r="I52" s="3"/>
      <c r="J52" s="3"/>
      <c r="K52" s="3"/>
      <c r="L52" s="3"/>
      <c r="M52" s="3"/>
      <c r="N52" s="3"/>
      <c r="O52" s="3"/>
      <c r="P52" s="3"/>
      <c r="Q52" s="3"/>
      <c r="R52" s="3"/>
      <c r="S52" s="3"/>
      <c r="T52" s="3"/>
      <c r="U52" s="3"/>
      <c r="V52" s="3"/>
      <c r="W52" s="3"/>
      <c r="X52" s="3"/>
      <c r="Y52" s="3"/>
      <c r="Z52" s="3"/>
    </row>
    <row r="53" spans="1:26" ht="33" customHeight="1" x14ac:dyDescent="0.35">
      <c r="A53" s="58"/>
      <c r="B53" s="58"/>
      <c r="C53" s="24" t="s">
        <v>21</v>
      </c>
      <c r="D53" s="34" t="s">
        <v>22</v>
      </c>
      <c r="E53" s="30" t="s">
        <v>23</v>
      </c>
      <c r="F53" s="30" t="s">
        <v>491</v>
      </c>
      <c r="G53" s="3"/>
      <c r="H53" s="3"/>
      <c r="I53" s="3"/>
      <c r="J53" s="3"/>
      <c r="K53" s="3"/>
      <c r="L53" s="3"/>
      <c r="M53" s="3"/>
      <c r="N53" s="3"/>
      <c r="O53" s="3"/>
      <c r="P53" s="3"/>
      <c r="Q53" s="3"/>
      <c r="R53" s="3"/>
      <c r="S53" s="3"/>
      <c r="T53" s="3"/>
      <c r="U53" s="3"/>
      <c r="V53" s="3"/>
      <c r="W53" s="3"/>
      <c r="X53" s="3"/>
      <c r="Y53" s="3"/>
      <c r="Z53" s="3"/>
    </row>
    <row r="54" spans="1:26" ht="33" customHeight="1" x14ac:dyDescent="0.35">
      <c r="A54" s="28" t="s">
        <v>81</v>
      </c>
      <c r="B54" s="31" t="s">
        <v>82</v>
      </c>
      <c r="C54" s="24" t="s">
        <v>83</v>
      </c>
      <c r="D54" s="34">
        <v>1</v>
      </c>
      <c r="E54" s="30" t="s">
        <v>27</v>
      </c>
      <c r="F54" s="30" t="s">
        <v>319</v>
      </c>
      <c r="G54" s="3"/>
      <c r="H54" s="3"/>
      <c r="I54" s="3"/>
      <c r="J54" s="3"/>
      <c r="K54" s="3"/>
      <c r="L54" s="3"/>
      <c r="M54" s="3"/>
      <c r="N54" s="3"/>
      <c r="O54" s="3"/>
      <c r="P54" s="3"/>
      <c r="Q54" s="3"/>
      <c r="R54" s="3"/>
      <c r="S54" s="3"/>
      <c r="T54" s="3"/>
      <c r="U54" s="3"/>
      <c r="V54" s="3"/>
      <c r="W54" s="3"/>
      <c r="X54" s="3"/>
      <c r="Y54" s="3"/>
      <c r="Z54" s="3"/>
    </row>
    <row r="55" spans="1:26" ht="33" customHeight="1" x14ac:dyDescent="0.35">
      <c r="A55" s="58"/>
      <c r="B55" s="58"/>
      <c r="C55" s="24" t="s">
        <v>84</v>
      </c>
      <c r="D55" s="34">
        <v>2</v>
      </c>
      <c r="E55" s="30" t="s">
        <v>30</v>
      </c>
      <c r="F55" s="30" t="s">
        <v>320</v>
      </c>
      <c r="G55" s="3"/>
      <c r="H55" s="3"/>
      <c r="I55" s="3"/>
      <c r="J55" s="3"/>
      <c r="K55" s="3"/>
      <c r="L55" s="3"/>
      <c r="M55" s="3"/>
      <c r="N55" s="3"/>
      <c r="O55" s="3"/>
      <c r="P55" s="3"/>
      <c r="Q55" s="3"/>
      <c r="R55" s="3"/>
      <c r="S55" s="3"/>
      <c r="T55" s="3"/>
      <c r="U55" s="3"/>
      <c r="V55" s="3"/>
      <c r="W55" s="3"/>
      <c r="X55" s="3"/>
      <c r="Y55" s="3"/>
      <c r="Z55" s="3"/>
    </row>
    <row r="56" spans="1:26" ht="33" customHeight="1" x14ac:dyDescent="0.35">
      <c r="A56" s="58"/>
      <c r="B56" s="58"/>
      <c r="C56" s="24" t="s">
        <v>85</v>
      </c>
      <c r="D56" s="34">
        <v>3</v>
      </c>
      <c r="E56" s="30" t="s">
        <v>33</v>
      </c>
      <c r="F56" s="30" t="s">
        <v>321</v>
      </c>
      <c r="G56" s="3"/>
      <c r="H56" s="3"/>
      <c r="I56" s="3"/>
      <c r="J56" s="3"/>
      <c r="K56" s="3"/>
      <c r="L56" s="3"/>
      <c r="M56" s="3"/>
      <c r="N56" s="3"/>
      <c r="O56" s="3"/>
      <c r="P56" s="3"/>
      <c r="Q56" s="3"/>
      <c r="R56" s="3"/>
      <c r="S56" s="3"/>
      <c r="T56" s="3"/>
      <c r="U56" s="3"/>
      <c r="V56" s="3"/>
      <c r="W56" s="3"/>
      <c r="X56" s="3"/>
      <c r="Y56" s="3"/>
      <c r="Z56" s="3"/>
    </row>
    <row r="57" spans="1:26" ht="33" customHeight="1" x14ac:dyDescent="0.35">
      <c r="A57" s="58"/>
      <c r="B57" s="58"/>
      <c r="C57" s="24" t="s">
        <v>86</v>
      </c>
      <c r="D57" s="34">
        <v>4</v>
      </c>
      <c r="E57" s="30" t="s">
        <v>35</v>
      </c>
      <c r="F57" s="30" t="s">
        <v>322</v>
      </c>
      <c r="G57" s="3"/>
      <c r="H57" s="3"/>
      <c r="I57" s="3"/>
      <c r="J57" s="3"/>
      <c r="K57" s="3"/>
      <c r="L57" s="3"/>
      <c r="M57" s="3"/>
      <c r="N57" s="3"/>
      <c r="O57" s="3"/>
      <c r="P57" s="3"/>
      <c r="Q57" s="3"/>
      <c r="R57" s="3"/>
      <c r="S57" s="3"/>
      <c r="T57" s="3"/>
      <c r="U57" s="3"/>
      <c r="V57" s="3"/>
      <c r="W57" s="3"/>
      <c r="X57" s="3"/>
      <c r="Y57" s="3"/>
      <c r="Z57" s="3"/>
    </row>
    <row r="58" spans="1:26" ht="33" customHeight="1" x14ac:dyDescent="0.35">
      <c r="A58" s="58"/>
      <c r="B58" s="58"/>
      <c r="C58" s="24" t="s">
        <v>87</v>
      </c>
      <c r="D58" s="34">
        <v>5</v>
      </c>
      <c r="E58" s="30" t="s">
        <v>37</v>
      </c>
      <c r="F58" s="30" t="s">
        <v>323</v>
      </c>
      <c r="G58" s="3"/>
      <c r="H58" s="3"/>
      <c r="I58" s="3"/>
      <c r="J58" s="3"/>
      <c r="K58" s="3"/>
      <c r="L58" s="3"/>
      <c r="M58" s="3"/>
      <c r="N58" s="3"/>
      <c r="O58" s="3"/>
      <c r="P58" s="3"/>
      <c r="Q58" s="3"/>
      <c r="R58" s="3"/>
      <c r="S58" s="3"/>
      <c r="T58" s="3"/>
      <c r="U58" s="3"/>
      <c r="V58" s="3"/>
      <c r="W58" s="3"/>
      <c r="X58" s="3"/>
      <c r="Y58" s="3"/>
      <c r="Z58" s="3"/>
    </row>
    <row r="59" spans="1:26" ht="33" customHeight="1" x14ac:dyDescent="0.35">
      <c r="A59" s="58"/>
      <c r="B59" s="58"/>
      <c r="C59" s="24" t="s">
        <v>47</v>
      </c>
      <c r="D59" s="34" t="s">
        <v>22</v>
      </c>
      <c r="E59" s="30" t="s">
        <v>22</v>
      </c>
      <c r="F59" s="30" t="s">
        <v>492</v>
      </c>
      <c r="G59" s="3"/>
      <c r="H59" s="3"/>
      <c r="I59" s="3"/>
      <c r="J59" s="3"/>
      <c r="K59" s="3"/>
      <c r="L59" s="3"/>
      <c r="M59" s="3"/>
      <c r="N59" s="3"/>
      <c r="O59" s="3"/>
      <c r="P59" s="3"/>
      <c r="Q59" s="3"/>
      <c r="R59" s="3"/>
      <c r="S59" s="3"/>
      <c r="T59" s="3"/>
      <c r="U59" s="3"/>
      <c r="V59" s="3"/>
      <c r="W59" s="3"/>
      <c r="X59" s="3"/>
      <c r="Y59" s="3"/>
      <c r="Z59" s="3"/>
    </row>
    <row r="60" spans="1:26" ht="33" customHeight="1" x14ac:dyDescent="0.35">
      <c r="A60" s="58"/>
      <c r="B60" s="58"/>
      <c r="C60" s="24" t="s">
        <v>21</v>
      </c>
      <c r="D60" s="34" t="s">
        <v>22</v>
      </c>
      <c r="E60" s="30" t="s">
        <v>58</v>
      </c>
      <c r="F60" s="30" t="s">
        <v>493</v>
      </c>
      <c r="G60" s="3"/>
      <c r="H60" s="3"/>
      <c r="I60" s="3"/>
      <c r="J60" s="3"/>
      <c r="K60" s="3"/>
      <c r="L60" s="3"/>
      <c r="M60" s="3"/>
      <c r="N60" s="3"/>
      <c r="O60" s="3"/>
      <c r="P60" s="3"/>
      <c r="Q60" s="3"/>
      <c r="R60" s="3"/>
      <c r="S60" s="3"/>
      <c r="T60" s="3"/>
      <c r="U60" s="3"/>
      <c r="V60" s="3"/>
      <c r="W60" s="3"/>
      <c r="X60" s="3"/>
      <c r="Y60" s="3"/>
      <c r="Z60" s="3"/>
    </row>
    <row r="61" spans="1:26" ht="33" customHeight="1" x14ac:dyDescent="0.35">
      <c r="A61" s="28" t="s">
        <v>88</v>
      </c>
      <c r="B61" s="31" t="s">
        <v>89</v>
      </c>
      <c r="C61" s="24" t="s">
        <v>55</v>
      </c>
      <c r="D61" s="34">
        <v>1</v>
      </c>
      <c r="E61" s="30" t="s">
        <v>27</v>
      </c>
      <c r="F61" s="32" t="s">
        <v>324</v>
      </c>
      <c r="G61" s="3"/>
      <c r="H61" s="3"/>
      <c r="I61" s="3"/>
      <c r="J61" s="3"/>
      <c r="K61" s="3"/>
      <c r="L61" s="3"/>
      <c r="M61" s="3"/>
      <c r="N61" s="3"/>
      <c r="O61" s="3"/>
      <c r="P61" s="3"/>
      <c r="Q61" s="3"/>
      <c r="R61" s="3"/>
      <c r="S61" s="3"/>
      <c r="T61" s="3"/>
      <c r="U61" s="3"/>
      <c r="V61" s="3"/>
      <c r="W61" s="3"/>
      <c r="X61" s="3"/>
      <c r="Y61" s="3"/>
      <c r="Z61" s="3"/>
    </row>
    <row r="62" spans="1:26" ht="33" customHeight="1" x14ac:dyDescent="0.35">
      <c r="A62" s="58"/>
      <c r="B62" s="58"/>
      <c r="C62" s="24" t="s">
        <v>54</v>
      </c>
      <c r="D62" s="34">
        <v>2</v>
      </c>
      <c r="E62" s="30" t="s">
        <v>30</v>
      </c>
      <c r="F62" s="30" t="s">
        <v>325</v>
      </c>
      <c r="G62" s="3"/>
      <c r="H62" s="3"/>
      <c r="I62" s="3"/>
      <c r="J62" s="3"/>
      <c r="K62" s="3"/>
      <c r="L62" s="3"/>
      <c r="M62" s="3"/>
      <c r="N62" s="3"/>
      <c r="O62" s="3"/>
      <c r="P62" s="3"/>
      <c r="Q62" s="3"/>
      <c r="R62" s="3"/>
      <c r="S62" s="3"/>
      <c r="T62" s="3"/>
      <c r="U62" s="3"/>
      <c r="V62" s="3"/>
      <c r="W62" s="3"/>
      <c r="X62" s="3"/>
      <c r="Y62" s="3"/>
      <c r="Z62" s="3"/>
    </row>
    <row r="63" spans="1:26" ht="33" customHeight="1" x14ac:dyDescent="0.35">
      <c r="A63" s="58"/>
      <c r="B63" s="58"/>
      <c r="C63" s="24" t="s">
        <v>53</v>
      </c>
      <c r="D63" s="34">
        <v>3</v>
      </c>
      <c r="E63" s="30" t="s">
        <v>33</v>
      </c>
      <c r="F63" s="30" t="s">
        <v>326</v>
      </c>
      <c r="G63" s="3"/>
      <c r="H63" s="3"/>
      <c r="I63" s="3"/>
      <c r="J63" s="3"/>
      <c r="K63" s="3"/>
      <c r="L63" s="3"/>
      <c r="M63" s="3"/>
      <c r="N63" s="3"/>
      <c r="O63" s="3"/>
      <c r="P63" s="3"/>
      <c r="Q63" s="3"/>
      <c r="R63" s="3"/>
      <c r="S63" s="3"/>
      <c r="T63" s="3"/>
      <c r="U63" s="3"/>
      <c r="V63" s="3"/>
      <c r="W63" s="3"/>
      <c r="X63" s="3"/>
      <c r="Y63" s="3"/>
      <c r="Z63" s="3"/>
    </row>
    <row r="64" spans="1:26" ht="33" customHeight="1" x14ac:dyDescent="0.35">
      <c r="A64" s="58"/>
      <c r="B64" s="58"/>
      <c r="C64" s="24" t="s">
        <v>52</v>
      </c>
      <c r="D64" s="34">
        <v>4</v>
      </c>
      <c r="E64" s="30" t="s">
        <v>35</v>
      </c>
      <c r="F64" s="30" t="s">
        <v>327</v>
      </c>
      <c r="G64" s="3"/>
      <c r="H64" s="3"/>
      <c r="I64" s="3"/>
      <c r="J64" s="3"/>
      <c r="K64" s="3"/>
      <c r="L64" s="3"/>
      <c r="M64" s="3"/>
      <c r="N64" s="3"/>
      <c r="O64" s="3"/>
      <c r="P64" s="3"/>
      <c r="Q64" s="3"/>
      <c r="R64" s="3"/>
      <c r="S64" s="3"/>
      <c r="T64" s="3"/>
      <c r="U64" s="3"/>
      <c r="V64" s="3"/>
      <c r="W64" s="3"/>
      <c r="X64" s="3"/>
      <c r="Y64" s="3"/>
      <c r="Z64" s="3"/>
    </row>
    <row r="65" spans="1:26" ht="33" customHeight="1" x14ac:dyDescent="0.35">
      <c r="A65" s="58"/>
      <c r="B65" s="58"/>
      <c r="C65" s="24" t="s">
        <v>51</v>
      </c>
      <c r="D65" s="34">
        <v>5</v>
      </c>
      <c r="E65" s="30" t="s">
        <v>37</v>
      </c>
      <c r="F65" s="32" t="s">
        <v>328</v>
      </c>
      <c r="G65" s="3"/>
      <c r="H65" s="3"/>
      <c r="I65" s="3"/>
      <c r="J65" s="3"/>
      <c r="K65" s="3"/>
      <c r="L65" s="3"/>
      <c r="M65" s="3"/>
      <c r="N65" s="3"/>
      <c r="O65" s="3"/>
      <c r="P65" s="3"/>
      <c r="Q65" s="3"/>
      <c r="R65" s="3"/>
      <c r="S65" s="3"/>
      <c r="T65" s="3"/>
      <c r="U65" s="3"/>
      <c r="V65" s="3"/>
      <c r="W65" s="3"/>
      <c r="X65" s="3"/>
      <c r="Y65" s="3"/>
      <c r="Z65" s="3"/>
    </row>
    <row r="66" spans="1:26" ht="33" customHeight="1" x14ac:dyDescent="0.35">
      <c r="A66" s="58"/>
      <c r="B66" s="58"/>
      <c r="C66" s="24" t="s">
        <v>21</v>
      </c>
      <c r="D66" s="34" t="s">
        <v>22</v>
      </c>
      <c r="E66" s="30" t="s">
        <v>58</v>
      </c>
      <c r="F66" s="30" t="s">
        <v>494</v>
      </c>
      <c r="G66" s="3"/>
      <c r="H66" s="3"/>
      <c r="I66" s="3"/>
      <c r="J66" s="3"/>
      <c r="K66" s="3"/>
      <c r="L66" s="3"/>
      <c r="M66" s="3"/>
      <c r="N66" s="3"/>
      <c r="O66" s="3"/>
      <c r="P66" s="3"/>
      <c r="Q66" s="3"/>
      <c r="R66" s="3"/>
      <c r="S66" s="3"/>
      <c r="T66" s="3"/>
      <c r="U66" s="3"/>
      <c r="V66" s="3"/>
      <c r="W66" s="3"/>
      <c r="X66" s="3"/>
      <c r="Y66" s="3"/>
      <c r="Z66" s="3"/>
    </row>
    <row r="67" spans="1:26" ht="33" customHeight="1" x14ac:dyDescent="0.35">
      <c r="A67" s="28" t="s">
        <v>90</v>
      </c>
      <c r="B67" s="31" t="s">
        <v>91</v>
      </c>
      <c r="C67" s="24" t="s">
        <v>439</v>
      </c>
      <c r="D67" s="34">
        <v>1</v>
      </c>
      <c r="E67" s="30" t="s">
        <v>27</v>
      </c>
      <c r="F67" s="30" t="s">
        <v>92</v>
      </c>
      <c r="G67" s="3"/>
      <c r="H67" s="3"/>
      <c r="I67" s="3"/>
      <c r="J67" s="3"/>
      <c r="K67" s="3"/>
      <c r="L67" s="3"/>
      <c r="M67" s="3"/>
      <c r="N67" s="3"/>
      <c r="O67" s="3"/>
      <c r="P67" s="3"/>
      <c r="Q67" s="3"/>
      <c r="R67" s="3"/>
      <c r="S67" s="3"/>
      <c r="T67" s="3"/>
      <c r="U67" s="3"/>
      <c r="V67" s="3"/>
      <c r="W67" s="3"/>
      <c r="X67" s="3"/>
      <c r="Y67" s="3"/>
      <c r="Z67" s="3"/>
    </row>
    <row r="68" spans="1:26" ht="33" customHeight="1" x14ac:dyDescent="0.35">
      <c r="A68" s="58"/>
      <c r="B68" s="58"/>
      <c r="C68" s="24" t="s">
        <v>438</v>
      </c>
      <c r="D68" s="34">
        <v>5</v>
      </c>
      <c r="E68" s="30" t="s">
        <v>37</v>
      </c>
      <c r="F68" s="30" t="s">
        <v>93</v>
      </c>
      <c r="G68" s="3"/>
      <c r="H68" s="3"/>
      <c r="I68" s="3"/>
      <c r="J68" s="3"/>
      <c r="K68" s="3"/>
      <c r="L68" s="3"/>
      <c r="M68" s="3"/>
      <c r="N68" s="3"/>
      <c r="O68" s="3"/>
      <c r="P68" s="3"/>
      <c r="Q68" s="3"/>
      <c r="R68" s="3"/>
      <c r="S68" s="3"/>
      <c r="T68" s="3"/>
      <c r="U68" s="3"/>
      <c r="V68" s="3"/>
      <c r="W68" s="3"/>
      <c r="X68" s="3"/>
      <c r="Y68" s="3"/>
      <c r="Z68" s="3"/>
    </row>
    <row r="69" spans="1:26" ht="33" customHeight="1" x14ac:dyDescent="0.35">
      <c r="A69" s="58"/>
      <c r="B69" s="58"/>
      <c r="C69" s="24" t="s">
        <v>94</v>
      </c>
      <c r="D69" s="34" t="s">
        <v>22</v>
      </c>
      <c r="E69" s="30" t="s">
        <v>48</v>
      </c>
      <c r="F69" s="30" t="s">
        <v>495</v>
      </c>
      <c r="G69" s="3"/>
      <c r="H69" s="3"/>
      <c r="I69" s="3"/>
      <c r="J69" s="3"/>
      <c r="K69" s="3"/>
      <c r="L69" s="3"/>
      <c r="M69" s="3"/>
      <c r="N69" s="3"/>
      <c r="O69" s="3"/>
      <c r="P69" s="3"/>
      <c r="Q69" s="3"/>
      <c r="R69" s="3"/>
      <c r="S69" s="3"/>
      <c r="T69" s="3"/>
      <c r="U69" s="3"/>
      <c r="V69" s="3"/>
      <c r="W69" s="3"/>
      <c r="X69" s="3"/>
      <c r="Y69" s="3"/>
      <c r="Z69" s="3"/>
    </row>
    <row r="70" spans="1:26" ht="33" customHeight="1" x14ac:dyDescent="0.35">
      <c r="A70" s="58"/>
      <c r="B70" s="58"/>
      <c r="C70" s="24" t="s">
        <v>21</v>
      </c>
      <c r="D70" s="34" t="s">
        <v>22</v>
      </c>
      <c r="E70" s="30" t="s">
        <v>95</v>
      </c>
      <c r="F70" s="30" t="s">
        <v>495</v>
      </c>
      <c r="G70" s="3"/>
      <c r="H70" s="3"/>
      <c r="I70" s="3"/>
      <c r="J70" s="3"/>
      <c r="K70" s="3"/>
      <c r="L70" s="3"/>
      <c r="M70" s="3"/>
      <c r="N70" s="3"/>
      <c r="O70" s="3"/>
      <c r="P70" s="3"/>
      <c r="Q70" s="3"/>
      <c r="R70" s="3"/>
      <c r="S70" s="3"/>
      <c r="T70" s="3"/>
      <c r="U70" s="3"/>
      <c r="V70" s="3"/>
      <c r="W70" s="3"/>
      <c r="X70" s="3"/>
      <c r="Y70" s="3"/>
      <c r="Z70" s="3"/>
    </row>
    <row r="71" spans="1:26" ht="33" customHeight="1" x14ac:dyDescent="0.35">
      <c r="A71" s="28" t="s">
        <v>96</v>
      </c>
      <c r="B71" s="31" t="s">
        <v>97</v>
      </c>
      <c r="C71" s="24" t="s">
        <v>55</v>
      </c>
      <c r="D71" s="34">
        <v>1</v>
      </c>
      <c r="E71" s="30" t="s">
        <v>27</v>
      </c>
      <c r="F71" s="30" t="s">
        <v>329</v>
      </c>
      <c r="G71" s="3"/>
      <c r="H71" s="3"/>
      <c r="I71" s="3"/>
      <c r="J71" s="3"/>
      <c r="K71" s="3"/>
      <c r="L71" s="3"/>
      <c r="M71" s="3"/>
      <c r="N71" s="3"/>
      <c r="O71" s="3"/>
      <c r="P71" s="3"/>
      <c r="Q71" s="3"/>
      <c r="R71" s="3"/>
      <c r="S71" s="3"/>
      <c r="T71" s="3"/>
      <c r="U71" s="3"/>
      <c r="V71" s="3"/>
      <c r="W71" s="3"/>
      <c r="X71" s="3"/>
      <c r="Y71" s="3"/>
      <c r="Z71" s="3"/>
    </row>
    <row r="72" spans="1:26" ht="33" customHeight="1" x14ac:dyDescent="0.35">
      <c r="A72" s="58"/>
      <c r="B72" s="58"/>
      <c r="C72" s="24" t="s">
        <v>54</v>
      </c>
      <c r="D72" s="34">
        <v>2</v>
      </c>
      <c r="E72" s="30" t="s">
        <v>30</v>
      </c>
      <c r="F72" s="30" t="s">
        <v>330</v>
      </c>
      <c r="G72" s="3"/>
      <c r="H72" s="3"/>
      <c r="I72" s="3"/>
      <c r="J72" s="3"/>
      <c r="K72" s="3"/>
      <c r="L72" s="3"/>
      <c r="M72" s="3"/>
      <c r="N72" s="3"/>
      <c r="O72" s="3"/>
      <c r="P72" s="3"/>
      <c r="Q72" s="3"/>
      <c r="R72" s="3"/>
      <c r="S72" s="3"/>
      <c r="T72" s="3"/>
      <c r="U72" s="3"/>
      <c r="V72" s="3"/>
      <c r="W72" s="3"/>
      <c r="X72" s="3"/>
      <c r="Y72" s="3"/>
      <c r="Z72" s="3"/>
    </row>
    <row r="73" spans="1:26" ht="33" customHeight="1" x14ac:dyDescent="0.35">
      <c r="A73" s="58"/>
      <c r="B73" s="58"/>
      <c r="C73" s="24" t="s">
        <v>53</v>
      </c>
      <c r="D73" s="34">
        <v>3</v>
      </c>
      <c r="E73" s="30" t="s">
        <v>33</v>
      </c>
      <c r="F73" s="30" t="s">
        <v>331</v>
      </c>
      <c r="G73" s="3"/>
      <c r="H73" s="3"/>
      <c r="I73" s="3"/>
      <c r="J73" s="3"/>
      <c r="K73" s="3"/>
      <c r="L73" s="3"/>
      <c r="M73" s="3"/>
      <c r="N73" s="3"/>
      <c r="O73" s="3"/>
      <c r="P73" s="3"/>
      <c r="Q73" s="3"/>
      <c r="R73" s="3"/>
      <c r="S73" s="3"/>
      <c r="T73" s="3"/>
      <c r="U73" s="3"/>
      <c r="V73" s="3"/>
      <c r="W73" s="3"/>
      <c r="X73" s="3"/>
      <c r="Y73" s="3"/>
      <c r="Z73" s="3"/>
    </row>
    <row r="74" spans="1:26" ht="33" customHeight="1" x14ac:dyDescent="0.35">
      <c r="A74" s="58"/>
      <c r="B74" s="58"/>
      <c r="C74" s="24" t="s">
        <v>52</v>
      </c>
      <c r="D74" s="34">
        <v>4</v>
      </c>
      <c r="E74" s="30" t="s">
        <v>35</v>
      </c>
      <c r="F74" s="30" t="s">
        <v>332</v>
      </c>
      <c r="G74" s="3"/>
      <c r="H74" s="3"/>
      <c r="I74" s="3"/>
      <c r="J74" s="3"/>
      <c r="K74" s="3"/>
      <c r="L74" s="3"/>
      <c r="M74" s="3"/>
      <c r="N74" s="3"/>
      <c r="O74" s="3"/>
      <c r="P74" s="3"/>
      <c r="Q74" s="3"/>
      <c r="R74" s="3"/>
      <c r="S74" s="3"/>
      <c r="T74" s="3"/>
      <c r="U74" s="3"/>
      <c r="V74" s="3"/>
      <c r="W74" s="3"/>
      <c r="X74" s="3"/>
      <c r="Y74" s="3"/>
      <c r="Z74" s="3"/>
    </row>
    <row r="75" spans="1:26" ht="33" customHeight="1" x14ac:dyDescent="0.35">
      <c r="A75" s="58"/>
      <c r="B75" s="58"/>
      <c r="C75" s="24" t="s">
        <v>51</v>
      </c>
      <c r="D75" s="34">
        <v>5</v>
      </c>
      <c r="E75" s="30" t="s">
        <v>37</v>
      </c>
      <c r="F75" s="30" t="s">
        <v>333</v>
      </c>
      <c r="G75" s="3"/>
      <c r="H75" s="3"/>
      <c r="I75" s="3"/>
      <c r="J75" s="3"/>
      <c r="K75" s="3"/>
      <c r="L75" s="3"/>
      <c r="M75" s="3"/>
      <c r="N75" s="3"/>
      <c r="O75" s="3"/>
      <c r="P75" s="3"/>
      <c r="Q75" s="3"/>
      <c r="R75" s="3"/>
      <c r="S75" s="3"/>
      <c r="T75" s="3"/>
      <c r="U75" s="3"/>
      <c r="V75" s="3"/>
      <c r="W75" s="3"/>
      <c r="X75" s="3"/>
      <c r="Y75" s="3"/>
      <c r="Z75" s="3"/>
    </row>
    <row r="76" spans="1:26" ht="33" customHeight="1" x14ac:dyDescent="0.35">
      <c r="A76" s="58"/>
      <c r="B76" s="58"/>
      <c r="C76" s="24" t="s">
        <v>21</v>
      </c>
      <c r="D76" s="34" t="s">
        <v>22</v>
      </c>
      <c r="E76" s="30" t="s">
        <v>21</v>
      </c>
      <c r="F76" s="30" t="s">
        <v>496</v>
      </c>
      <c r="G76" s="3"/>
      <c r="H76" s="3"/>
      <c r="I76" s="3"/>
      <c r="J76" s="3"/>
      <c r="K76" s="3"/>
      <c r="L76" s="3"/>
      <c r="M76" s="3"/>
      <c r="N76" s="3"/>
      <c r="O76" s="3"/>
      <c r="P76" s="3"/>
      <c r="Q76" s="3"/>
      <c r="R76" s="3"/>
      <c r="S76" s="3"/>
      <c r="T76" s="3"/>
      <c r="U76" s="3"/>
      <c r="V76" s="3"/>
      <c r="W76" s="3"/>
      <c r="X76" s="3"/>
      <c r="Y76" s="3"/>
      <c r="Z76" s="3"/>
    </row>
    <row r="77" spans="1:26" ht="33" customHeight="1" x14ac:dyDescent="0.35">
      <c r="A77" s="28" t="s">
        <v>98</v>
      </c>
      <c r="B77" s="31" t="s">
        <v>99</v>
      </c>
      <c r="C77" s="24" t="s">
        <v>100</v>
      </c>
      <c r="D77" s="34" t="s">
        <v>22</v>
      </c>
      <c r="E77" s="30" t="s">
        <v>23</v>
      </c>
      <c r="F77" s="30" t="s">
        <v>497</v>
      </c>
      <c r="G77" s="3"/>
      <c r="H77" s="3"/>
      <c r="I77" s="3"/>
      <c r="J77" s="3"/>
      <c r="K77" s="3"/>
      <c r="L77" s="3"/>
      <c r="M77" s="3"/>
      <c r="N77" s="3"/>
      <c r="O77" s="3"/>
      <c r="P77" s="3"/>
      <c r="Q77" s="3"/>
      <c r="R77" s="3"/>
      <c r="S77" s="3"/>
      <c r="T77" s="3"/>
      <c r="U77" s="3"/>
      <c r="V77" s="3"/>
      <c r="W77" s="3"/>
      <c r="X77" s="3"/>
      <c r="Y77" s="3"/>
      <c r="Z77" s="3"/>
    </row>
    <row r="78" spans="1:26" ht="33" customHeight="1" x14ac:dyDescent="0.35">
      <c r="A78" s="58"/>
      <c r="B78" s="58"/>
      <c r="C78" s="24" t="s">
        <v>101</v>
      </c>
      <c r="D78" s="34">
        <v>1</v>
      </c>
      <c r="E78" s="30" t="s">
        <v>27</v>
      </c>
      <c r="F78" s="30" t="s">
        <v>102</v>
      </c>
      <c r="G78" s="3"/>
      <c r="H78" s="3"/>
      <c r="I78" s="3"/>
      <c r="J78" s="3"/>
      <c r="K78" s="3"/>
      <c r="L78" s="3"/>
      <c r="M78" s="3"/>
      <c r="N78" s="3"/>
      <c r="O78" s="3"/>
      <c r="P78" s="3"/>
      <c r="Q78" s="3"/>
      <c r="R78" s="3"/>
      <c r="S78" s="3"/>
      <c r="T78" s="3"/>
      <c r="U78" s="3"/>
      <c r="V78" s="3"/>
      <c r="W78" s="3"/>
      <c r="X78" s="3"/>
      <c r="Y78" s="3"/>
      <c r="Z78" s="3"/>
    </row>
    <row r="79" spans="1:26" ht="33" customHeight="1" x14ac:dyDescent="0.35">
      <c r="A79" s="58"/>
      <c r="B79" s="58"/>
      <c r="C79" s="24" t="s">
        <v>103</v>
      </c>
      <c r="D79" s="34">
        <v>5</v>
      </c>
      <c r="E79" s="30" t="s">
        <v>37</v>
      </c>
      <c r="F79" s="30" t="s">
        <v>334</v>
      </c>
      <c r="G79" s="3"/>
      <c r="H79" s="3"/>
      <c r="I79" s="3"/>
      <c r="J79" s="3"/>
      <c r="K79" s="3"/>
      <c r="L79" s="3"/>
      <c r="M79" s="3"/>
      <c r="N79" s="3"/>
      <c r="O79" s="3"/>
      <c r="P79" s="3"/>
      <c r="Q79" s="3"/>
      <c r="R79" s="3"/>
      <c r="S79" s="3"/>
      <c r="T79" s="3"/>
      <c r="U79" s="3"/>
      <c r="V79" s="3"/>
      <c r="W79" s="3"/>
      <c r="X79" s="3"/>
      <c r="Y79" s="3"/>
      <c r="Z79" s="3"/>
    </row>
    <row r="80" spans="1:26" ht="33" customHeight="1" x14ac:dyDescent="0.35">
      <c r="A80" s="58"/>
      <c r="B80" s="58"/>
      <c r="C80" s="24" t="s">
        <v>21</v>
      </c>
      <c r="D80" s="34" t="s">
        <v>22</v>
      </c>
      <c r="E80" s="30" t="s">
        <v>23</v>
      </c>
      <c r="F80" s="30" t="s">
        <v>498</v>
      </c>
      <c r="G80" s="3"/>
      <c r="H80" s="3"/>
      <c r="I80" s="3"/>
      <c r="J80" s="3"/>
      <c r="K80" s="3"/>
      <c r="L80" s="3"/>
      <c r="M80" s="3"/>
      <c r="N80" s="3"/>
      <c r="O80" s="3"/>
      <c r="P80" s="3"/>
      <c r="Q80" s="3"/>
      <c r="R80" s="3"/>
      <c r="S80" s="3"/>
      <c r="T80" s="3"/>
      <c r="U80" s="3"/>
      <c r="V80" s="3"/>
      <c r="W80" s="3"/>
      <c r="X80" s="3"/>
      <c r="Y80" s="3"/>
      <c r="Z80" s="3"/>
    </row>
    <row r="81" spans="1:26" ht="33" customHeight="1" x14ac:dyDescent="0.35">
      <c r="A81" s="28" t="s">
        <v>104</v>
      </c>
      <c r="B81" s="31" t="s">
        <v>105</v>
      </c>
      <c r="C81" s="24" t="s">
        <v>106</v>
      </c>
      <c r="D81" s="34">
        <v>1</v>
      </c>
      <c r="E81" s="30" t="s">
        <v>27</v>
      </c>
      <c r="F81" s="30" t="s">
        <v>107</v>
      </c>
      <c r="G81" s="3"/>
      <c r="H81" s="3"/>
      <c r="I81" s="3"/>
      <c r="J81" s="3"/>
      <c r="K81" s="3"/>
      <c r="L81" s="3"/>
      <c r="M81" s="3"/>
      <c r="N81" s="3"/>
      <c r="O81" s="3"/>
      <c r="P81" s="3"/>
      <c r="Q81" s="3"/>
      <c r="R81" s="3"/>
      <c r="S81" s="3"/>
      <c r="T81" s="3"/>
      <c r="U81" s="3"/>
      <c r="V81" s="3"/>
      <c r="W81" s="3"/>
      <c r="X81" s="3"/>
      <c r="Y81" s="3"/>
      <c r="Z81" s="3"/>
    </row>
    <row r="82" spans="1:26" ht="33" customHeight="1" x14ac:dyDescent="0.35">
      <c r="A82" s="58"/>
      <c r="B82" s="58"/>
      <c r="C82" s="24" t="s">
        <v>108</v>
      </c>
      <c r="D82" s="34">
        <v>5</v>
      </c>
      <c r="E82" s="30" t="s">
        <v>37</v>
      </c>
      <c r="F82" s="30" t="s">
        <v>109</v>
      </c>
      <c r="G82" s="3"/>
      <c r="H82" s="3"/>
      <c r="I82" s="3"/>
      <c r="J82" s="3"/>
      <c r="K82" s="3"/>
      <c r="L82" s="3"/>
      <c r="M82" s="3"/>
      <c r="N82" s="3"/>
      <c r="O82" s="3"/>
      <c r="P82" s="3"/>
      <c r="Q82" s="3"/>
      <c r="R82" s="3"/>
      <c r="S82" s="3"/>
      <c r="T82" s="3"/>
      <c r="U82" s="3"/>
      <c r="V82" s="3"/>
      <c r="W82" s="3"/>
      <c r="X82" s="3"/>
      <c r="Y82" s="3"/>
      <c r="Z82" s="3"/>
    </row>
    <row r="83" spans="1:26" ht="33" customHeight="1" x14ac:dyDescent="0.35">
      <c r="A83" s="58"/>
      <c r="B83" s="58"/>
      <c r="C83" s="24" t="s">
        <v>110</v>
      </c>
      <c r="D83" s="34" t="s">
        <v>22</v>
      </c>
      <c r="E83" s="30" t="s">
        <v>48</v>
      </c>
      <c r="F83" s="30" t="s">
        <v>499</v>
      </c>
      <c r="G83" s="3"/>
      <c r="H83" s="3"/>
      <c r="I83" s="3"/>
      <c r="J83" s="3"/>
      <c r="K83" s="3"/>
      <c r="L83" s="3"/>
      <c r="M83" s="3"/>
      <c r="N83" s="3"/>
      <c r="O83" s="3"/>
      <c r="P83" s="3"/>
      <c r="Q83" s="3"/>
      <c r="R83" s="3"/>
      <c r="S83" s="3"/>
      <c r="T83" s="3"/>
      <c r="U83" s="3"/>
      <c r="V83" s="3"/>
      <c r="W83" s="3"/>
      <c r="X83" s="3"/>
      <c r="Y83" s="3"/>
      <c r="Z83" s="3"/>
    </row>
    <row r="84" spans="1:26" ht="33" customHeight="1" x14ac:dyDescent="0.35">
      <c r="A84" s="58"/>
      <c r="B84" s="58"/>
      <c r="C84" s="24" t="s">
        <v>21</v>
      </c>
      <c r="D84" s="34" t="s">
        <v>22</v>
      </c>
      <c r="E84" s="30" t="s">
        <v>58</v>
      </c>
      <c r="F84" s="30" t="s">
        <v>499</v>
      </c>
      <c r="G84" s="3"/>
      <c r="H84" s="3"/>
      <c r="I84" s="3"/>
      <c r="J84" s="3"/>
      <c r="K84" s="3"/>
      <c r="L84" s="3"/>
      <c r="M84" s="3"/>
      <c r="N84" s="3"/>
      <c r="O84" s="3"/>
      <c r="P84" s="3"/>
      <c r="Q84" s="3"/>
      <c r="R84" s="3"/>
      <c r="S84" s="3"/>
      <c r="T84" s="3"/>
      <c r="U84" s="3"/>
      <c r="V84" s="3"/>
      <c r="W84" s="3"/>
      <c r="X84" s="3"/>
      <c r="Y84" s="3"/>
      <c r="Z84" s="3"/>
    </row>
    <row r="85" spans="1:26" ht="33" customHeight="1" x14ac:dyDescent="0.35">
      <c r="A85" s="28" t="s">
        <v>111</v>
      </c>
      <c r="B85" s="31" t="s">
        <v>112</v>
      </c>
      <c r="C85" s="24" t="s">
        <v>55</v>
      </c>
      <c r="D85" s="34">
        <v>1</v>
      </c>
      <c r="E85" s="30" t="s">
        <v>27</v>
      </c>
      <c r="F85" s="30" t="s">
        <v>335</v>
      </c>
      <c r="G85" s="3"/>
      <c r="H85" s="3"/>
      <c r="I85" s="3"/>
      <c r="J85" s="3"/>
      <c r="K85" s="3"/>
      <c r="L85" s="3"/>
      <c r="M85" s="3"/>
      <c r="N85" s="3"/>
      <c r="O85" s="3"/>
      <c r="P85" s="3"/>
      <c r="Q85" s="3"/>
      <c r="R85" s="3"/>
      <c r="S85" s="3"/>
      <c r="T85" s="3"/>
      <c r="U85" s="3"/>
      <c r="V85" s="3"/>
      <c r="W85" s="3"/>
      <c r="X85" s="3"/>
      <c r="Y85" s="3"/>
      <c r="Z85" s="3"/>
    </row>
    <row r="86" spans="1:26" ht="33" customHeight="1" x14ac:dyDescent="0.35">
      <c r="A86" s="58"/>
      <c r="B86" s="58"/>
      <c r="C86" s="24" t="s">
        <v>54</v>
      </c>
      <c r="D86" s="34">
        <v>2</v>
      </c>
      <c r="E86" s="30" t="s">
        <v>30</v>
      </c>
      <c r="F86" s="30" t="s">
        <v>336</v>
      </c>
      <c r="G86" s="3"/>
      <c r="H86" s="3"/>
      <c r="I86" s="3"/>
      <c r="J86" s="3"/>
      <c r="K86" s="3"/>
      <c r="L86" s="3"/>
      <c r="M86" s="3"/>
      <c r="N86" s="3"/>
      <c r="O86" s="3"/>
      <c r="P86" s="3"/>
      <c r="Q86" s="3"/>
      <c r="R86" s="3"/>
      <c r="S86" s="3"/>
      <c r="T86" s="3"/>
      <c r="U86" s="3"/>
      <c r="V86" s="3"/>
      <c r="W86" s="3"/>
      <c r="X86" s="3"/>
      <c r="Y86" s="3"/>
      <c r="Z86" s="3"/>
    </row>
    <row r="87" spans="1:26" ht="33" customHeight="1" x14ac:dyDescent="0.35">
      <c r="A87" s="58"/>
      <c r="B87" s="58"/>
      <c r="C87" s="24" t="s">
        <v>53</v>
      </c>
      <c r="D87" s="34">
        <v>3</v>
      </c>
      <c r="E87" s="30" t="s">
        <v>33</v>
      </c>
      <c r="F87" s="30" t="s">
        <v>337</v>
      </c>
      <c r="G87" s="3"/>
      <c r="H87" s="3"/>
      <c r="I87" s="3"/>
      <c r="J87" s="3"/>
      <c r="K87" s="3"/>
      <c r="L87" s="3"/>
      <c r="M87" s="3"/>
      <c r="N87" s="3"/>
      <c r="O87" s="3"/>
      <c r="P87" s="3"/>
      <c r="Q87" s="3"/>
      <c r="R87" s="3"/>
      <c r="S87" s="3"/>
      <c r="T87" s="3"/>
      <c r="U87" s="3"/>
      <c r="V87" s="3"/>
      <c r="W87" s="3"/>
      <c r="X87" s="3"/>
      <c r="Y87" s="3"/>
      <c r="Z87" s="3"/>
    </row>
    <row r="88" spans="1:26" ht="33" customHeight="1" x14ac:dyDescent="0.35">
      <c r="A88" s="58"/>
      <c r="B88" s="58"/>
      <c r="C88" s="24" t="s">
        <v>52</v>
      </c>
      <c r="D88" s="34">
        <v>4</v>
      </c>
      <c r="E88" s="30" t="s">
        <v>35</v>
      </c>
      <c r="F88" s="30" t="s">
        <v>338</v>
      </c>
      <c r="G88" s="3"/>
      <c r="H88" s="3"/>
      <c r="I88" s="3"/>
      <c r="J88" s="3"/>
      <c r="K88" s="3"/>
      <c r="L88" s="3"/>
      <c r="M88" s="3"/>
      <c r="N88" s="3"/>
      <c r="O88" s="3"/>
      <c r="P88" s="3"/>
      <c r="Q88" s="3"/>
      <c r="R88" s="3"/>
      <c r="S88" s="3"/>
      <c r="T88" s="3"/>
      <c r="U88" s="3"/>
      <c r="V88" s="3"/>
      <c r="W88" s="3"/>
      <c r="X88" s="3"/>
      <c r="Y88" s="3"/>
      <c r="Z88" s="3"/>
    </row>
    <row r="89" spans="1:26" ht="33" customHeight="1" x14ac:dyDescent="0.35">
      <c r="A89" s="58"/>
      <c r="B89" s="58"/>
      <c r="C89" s="24" t="s">
        <v>51</v>
      </c>
      <c r="D89" s="34">
        <v>5</v>
      </c>
      <c r="E89" s="30" t="s">
        <v>37</v>
      </c>
      <c r="F89" s="30" t="s">
        <v>339</v>
      </c>
      <c r="G89" s="3"/>
      <c r="H89" s="3"/>
      <c r="I89" s="3"/>
      <c r="J89" s="3"/>
      <c r="K89" s="3"/>
      <c r="L89" s="3"/>
      <c r="M89" s="3"/>
      <c r="N89" s="3"/>
      <c r="O89" s="3"/>
      <c r="P89" s="3"/>
      <c r="Q89" s="3"/>
      <c r="R89" s="3"/>
      <c r="S89" s="3"/>
      <c r="T89" s="3"/>
      <c r="U89" s="3"/>
      <c r="V89" s="3"/>
      <c r="W89" s="3"/>
      <c r="X89" s="3"/>
      <c r="Y89" s="3"/>
      <c r="Z89" s="3"/>
    </row>
    <row r="90" spans="1:26" ht="33" customHeight="1" x14ac:dyDescent="0.35">
      <c r="A90" s="58"/>
      <c r="B90" s="58"/>
      <c r="C90" s="24" t="s">
        <v>21</v>
      </c>
      <c r="D90" s="34" t="s">
        <v>22</v>
      </c>
      <c r="E90" s="30" t="s">
        <v>58</v>
      </c>
      <c r="F90" s="30" t="s">
        <v>500</v>
      </c>
      <c r="G90" s="3"/>
      <c r="H90" s="3"/>
      <c r="I90" s="3"/>
      <c r="J90" s="3"/>
      <c r="K90" s="3"/>
      <c r="L90" s="3"/>
      <c r="M90" s="3"/>
      <c r="N90" s="3"/>
      <c r="O90" s="3"/>
      <c r="P90" s="3"/>
      <c r="Q90" s="3"/>
      <c r="R90" s="3"/>
      <c r="S90" s="3"/>
      <c r="T90" s="3"/>
      <c r="U90" s="3"/>
      <c r="V90" s="3"/>
      <c r="W90" s="3"/>
      <c r="X90" s="3"/>
      <c r="Y90" s="3"/>
      <c r="Z90" s="3"/>
    </row>
    <row r="91" spans="1:26" ht="33" customHeight="1" x14ac:dyDescent="0.35">
      <c r="A91" s="28" t="s">
        <v>113</v>
      </c>
      <c r="B91" s="31" t="s">
        <v>114</v>
      </c>
      <c r="C91" s="24" t="s">
        <v>115</v>
      </c>
      <c r="D91" s="34">
        <v>1</v>
      </c>
      <c r="E91" s="30" t="s">
        <v>27</v>
      </c>
      <c r="F91" s="30" t="s">
        <v>340</v>
      </c>
      <c r="G91" s="3"/>
      <c r="H91" s="3"/>
      <c r="I91" s="3"/>
      <c r="J91" s="3"/>
      <c r="K91" s="3"/>
      <c r="L91" s="3"/>
      <c r="M91" s="3"/>
      <c r="N91" s="3"/>
      <c r="O91" s="3"/>
      <c r="P91" s="3"/>
      <c r="Q91" s="3"/>
      <c r="R91" s="3"/>
      <c r="S91" s="3"/>
      <c r="T91" s="3"/>
      <c r="U91" s="3"/>
      <c r="V91" s="3"/>
      <c r="W91" s="3"/>
      <c r="X91" s="3"/>
      <c r="Y91" s="3"/>
      <c r="Z91" s="3"/>
    </row>
    <row r="92" spans="1:26" ht="33" customHeight="1" x14ac:dyDescent="0.35">
      <c r="A92" s="58"/>
      <c r="B92" s="58"/>
      <c r="C92" s="24" t="s">
        <v>116</v>
      </c>
      <c r="D92" s="34">
        <v>2</v>
      </c>
      <c r="E92" s="30" t="s">
        <v>30</v>
      </c>
      <c r="F92" s="30" t="s">
        <v>341</v>
      </c>
      <c r="G92" s="3"/>
      <c r="H92" s="3"/>
      <c r="I92" s="3"/>
      <c r="J92" s="3"/>
      <c r="K92" s="3"/>
      <c r="L92" s="3"/>
      <c r="M92" s="3"/>
      <c r="N92" s="3"/>
      <c r="O92" s="3"/>
      <c r="P92" s="3"/>
      <c r="Q92" s="3"/>
      <c r="R92" s="3"/>
      <c r="S92" s="3"/>
      <c r="T92" s="3"/>
      <c r="U92" s="3"/>
      <c r="V92" s="3"/>
      <c r="W92" s="3"/>
      <c r="X92" s="3"/>
      <c r="Y92" s="3"/>
      <c r="Z92" s="3"/>
    </row>
    <row r="93" spans="1:26" ht="33" customHeight="1" x14ac:dyDescent="0.35">
      <c r="A93" s="58"/>
      <c r="B93" s="58"/>
      <c r="C93" s="24" t="s">
        <v>117</v>
      </c>
      <c r="D93" s="34">
        <v>3</v>
      </c>
      <c r="E93" s="30" t="s">
        <v>33</v>
      </c>
      <c r="F93" s="30" t="s">
        <v>342</v>
      </c>
      <c r="G93" s="3"/>
      <c r="H93" s="3"/>
      <c r="I93" s="3"/>
      <c r="J93" s="3"/>
      <c r="K93" s="3"/>
      <c r="L93" s="3"/>
      <c r="M93" s="3"/>
      <c r="N93" s="3"/>
      <c r="O93" s="3"/>
      <c r="P93" s="3"/>
      <c r="Q93" s="3"/>
      <c r="R93" s="3"/>
      <c r="S93" s="3"/>
      <c r="T93" s="3"/>
      <c r="U93" s="3"/>
      <c r="V93" s="3"/>
      <c r="W93" s="3"/>
      <c r="X93" s="3"/>
      <c r="Y93" s="3"/>
      <c r="Z93" s="3"/>
    </row>
    <row r="94" spans="1:26" ht="33" customHeight="1" x14ac:dyDescent="0.35">
      <c r="A94" s="58"/>
      <c r="B94" s="58"/>
      <c r="C94" s="24" t="s">
        <v>118</v>
      </c>
      <c r="D94" s="34">
        <v>4</v>
      </c>
      <c r="E94" s="30" t="s">
        <v>35</v>
      </c>
      <c r="F94" s="30" t="s">
        <v>343</v>
      </c>
      <c r="G94" s="3"/>
      <c r="H94" s="3"/>
      <c r="I94" s="3"/>
      <c r="J94" s="3"/>
      <c r="K94" s="3"/>
      <c r="L94" s="3"/>
      <c r="M94" s="3"/>
      <c r="N94" s="3"/>
      <c r="O94" s="3"/>
      <c r="P94" s="3"/>
      <c r="Q94" s="3"/>
      <c r="R94" s="3"/>
      <c r="S94" s="3"/>
      <c r="T94" s="3"/>
      <c r="U94" s="3"/>
      <c r="V94" s="3"/>
      <c r="W94" s="3"/>
      <c r="X94" s="3"/>
      <c r="Y94" s="3"/>
      <c r="Z94" s="3"/>
    </row>
    <row r="95" spans="1:26" ht="33" customHeight="1" x14ac:dyDescent="0.35">
      <c r="A95" s="58"/>
      <c r="B95" s="58"/>
      <c r="C95" s="24" t="s">
        <v>440</v>
      </c>
      <c r="D95" s="34">
        <v>5</v>
      </c>
      <c r="E95" s="30" t="s">
        <v>37</v>
      </c>
      <c r="F95" s="30" t="s">
        <v>344</v>
      </c>
      <c r="G95" s="3"/>
      <c r="H95" s="3"/>
      <c r="I95" s="3"/>
      <c r="J95" s="3"/>
      <c r="K95" s="3"/>
      <c r="L95" s="3"/>
      <c r="M95" s="3"/>
      <c r="N95" s="3"/>
      <c r="O95" s="3"/>
      <c r="P95" s="3"/>
      <c r="Q95" s="3"/>
      <c r="R95" s="3"/>
      <c r="S95" s="3"/>
      <c r="T95" s="3"/>
      <c r="U95" s="3"/>
      <c r="V95" s="3"/>
      <c r="W95" s="3"/>
      <c r="X95" s="3"/>
      <c r="Y95" s="3"/>
      <c r="Z95" s="3"/>
    </row>
    <row r="96" spans="1:26" ht="33" customHeight="1" x14ac:dyDescent="0.35">
      <c r="A96" s="58"/>
      <c r="B96" s="58"/>
      <c r="C96" s="24" t="s">
        <v>119</v>
      </c>
      <c r="D96" s="34" t="s">
        <v>22</v>
      </c>
      <c r="E96" s="30" t="s">
        <v>48</v>
      </c>
      <c r="F96" s="30" t="s">
        <v>501</v>
      </c>
      <c r="G96" s="3"/>
      <c r="H96" s="3"/>
      <c r="I96" s="3"/>
      <c r="J96" s="3"/>
      <c r="K96" s="3"/>
      <c r="L96" s="3"/>
      <c r="M96" s="3"/>
      <c r="N96" s="3"/>
      <c r="O96" s="3"/>
      <c r="P96" s="3"/>
      <c r="Q96" s="3"/>
      <c r="R96" s="3"/>
      <c r="S96" s="3"/>
      <c r="T96" s="3"/>
      <c r="U96" s="3"/>
      <c r="V96" s="3"/>
      <c r="W96" s="3"/>
      <c r="X96" s="3"/>
      <c r="Y96" s="3"/>
      <c r="Z96" s="3"/>
    </row>
    <row r="97" spans="1:26" ht="33" customHeight="1" x14ac:dyDescent="0.35">
      <c r="A97" s="58"/>
      <c r="B97" s="58"/>
      <c r="C97" s="24" t="s">
        <v>21</v>
      </c>
      <c r="D97" s="34" t="s">
        <v>22</v>
      </c>
      <c r="E97" s="30" t="s">
        <v>58</v>
      </c>
      <c r="F97" s="30" t="s">
        <v>501</v>
      </c>
      <c r="G97" s="3"/>
      <c r="H97" s="3"/>
      <c r="I97" s="3"/>
      <c r="J97" s="3"/>
      <c r="K97" s="3"/>
      <c r="L97" s="3"/>
      <c r="M97" s="3"/>
      <c r="N97" s="3"/>
      <c r="O97" s="3"/>
      <c r="P97" s="3"/>
      <c r="Q97" s="3"/>
      <c r="R97" s="3"/>
      <c r="S97" s="3"/>
      <c r="T97" s="3"/>
      <c r="U97" s="3"/>
      <c r="V97" s="3"/>
      <c r="W97" s="3"/>
      <c r="X97" s="3"/>
      <c r="Y97" s="3"/>
      <c r="Z97" s="3"/>
    </row>
    <row r="98" spans="1:26" ht="33" customHeight="1" x14ac:dyDescent="0.35">
      <c r="A98" s="28" t="s">
        <v>120</v>
      </c>
      <c r="B98" s="31" t="s">
        <v>121</v>
      </c>
      <c r="C98" s="24" t="s">
        <v>55</v>
      </c>
      <c r="D98" s="34">
        <v>1</v>
      </c>
      <c r="E98" s="30" t="s">
        <v>27</v>
      </c>
      <c r="F98" s="30" t="s">
        <v>345</v>
      </c>
      <c r="G98" s="3"/>
      <c r="H98" s="3"/>
      <c r="I98" s="3"/>
      <c r="J98" s="3"/>
      <c r="K98" s="3"/>
      <c r="L98" s="3"/>
      <c r="M98" s="3"/>
      <c r="N98" s="3"/>
      <c r="O98" s="3"/>
      <c r="P98" s="3"/>
      <c r="Q98" s="3"/>
      <c r="R98" s="3"/>
      <c r="S98" s="3"/>
      <c r="T98" s="3"/>
      <c r="U98" s="3"/>
      <c r="V98" s="3"/>
      <c r="W98" s="3"/>
      <c r="X98" s="3"/>
      <c r="Y98" s="3"/>
      <c r="Z98" s="3"/>
    </row>
    <row r="99" spans="1:26" ht="33" customHeight="1" x14ac:dyDescent="0.35">
      <c r="A99" s="58"/>
      <c r="B99" s="58"/>
      <c r="C99" s="24" t="s">
        <v>54</v>
      </c>
      <c r="D99" s="34">
        <v>2</v>
      </c>
      <c r="E99" s="30" t="s">
        <v>30</v>
      </c>
      <c r="F99" s="30" t="s">
        <v>346</v>
      </c>
      <c r="G99" s="3"/>
      <c r="H99" s="3"/>
      <c r="I99" s="3"/>
      <c r="J99" s="3"/>
      <c r="K99" s="3"/>
      <c r="L99" s="3"/>
      <c r="M99" s="3"/>
      <c r="N99" s="3"/>
      <c r="O99" s="3"/>
      <c r="P99" s="3"/>
      <c r="Q99" s="3"/>
      <c r="R99" s="3"/>
      <c r="S99" s="3"/>
      <c r="T99" s="3"/>
      <c r="U99" s="3"/>
      <c r="V99" s="3"/>
      <c r="W99" s="3"/>
      <c r="X99" s="3"/>
      <c r="Y99" s="3"/>
      <c r="Z99" s="3"/>
    </row>
    <row r="100" spans="1:26" ht="33" customHeight="1" x14ac:dyDescent="0.35">
      <c r="A100" s="58"/>
      <c r="B100" s="58"/>
      <c r="C100" s="24" t="s">
        <v>53</v>
      </c>
      <c r="D100" s="34">
        <v>3</v>
      </c>
      <c r="E100" s="30" t="s">
        <v>33</v>
      </c>
      <c r="F100" s="30" t="s">
        <v>347</v>
      </c>
      <c r="G100" s="3"/>
      <c r="H100" s="3"/>
      <c r="I100" s="3"/>
      <c r="J100" s="3"/>
      <c r="K100" s="3"/>
      <c r="L100" s="3"/>
      <c r="M100" s="3"/>
      <c r="N100" s="3"/>
      <c r="O100" s="3"/>
      <c r="P100" s="3"/>
      <c r="Q100" s="3"/>
      <c r="R100" s="3"/>
      <c r="S100" s="3"/>
      <c r="T100" s="3"/>
      <c r="U100" s="3"/>
      <c r="V100" s="3"/>
      <c r="W100" s="3"/>
      <c r="X100" s="3"/>
      <c r="Y100" s="3"/>
      <c r="Z100" s="3"/>
    </row>
    <row r="101" spans="1:26" ht="33" customHeight="1" x14ac:dyDescent="0.35">
      <c r="A101" s="58"/>
      <c r="B101" s="58"/>
      <c r="C101" s="24" t="s">
        <v>52</v>
      </c>
      <c r="D101" s="34">
        <v>4</v>
      </c>
      <c r="E101" s="30" t="s">
        <v>35</v>
      </c>
      <c r="F101" s="32" t="s">
        <v>348</v>
      </c>
      <c r="G101" s="3"/>
      <c r="H101" s="3"/>
      <c r="I101" s="3"/>
      <c r="J101" s="3"/>
      <c r="K101" s="3"/>
      <c r="L101" s="3"/>
      <c r="M101" s="3"/>
      <c r="N101" s="3"/>
      <c r="O101" s="3"/>
      <c r="P101" s="3"/>
      <c r="Q101" s="3"/>
      <c r="R101" s="3"/>
      <c r="S101" s="3"/>
      <c r="T101" s="3"/>
      <c r="U101" s="3"/>
      <c r="V101" s="3"/>
      <c r="W101" s="3"/>
      <c r="X101" s="3"/>
      <c r="Y101" s="3"/>
      <c r="Z101" s="3"/>
    </row>
    <row r="102" spans="1:26" ht="33" customHeight="1" x14ac:dyDescent="0.35">
      <c r="A102" s="58"/>
      <c r="B102" s="58"/>
      <c r="C102" s="24" t="s">
        <v>51</v>
      </c>
      <c r="D102" s="34">
        <v>5</v>
      </c>
      <c r="E102" s="30" t="s">
        <v>37</v>
      </c>
      <c r="F102" s="32" t="s">
        <v>349</v>
      </c>
      <c r="G102" s="3"/>
      <c r="H102" s="3"/>
      <c r="I102" s="3"/>
      <c r="J102" s="3"/>
      <c r="K102" s="3"/>
      <c r="L102" s="3"/>
      <c r="M102" s="3"/>
      <c r="N102" s="3"/>
      <c r="O102" s="3"/>
      <c r="P102" s="3"/>
      <c r="Q102" s="3"/>
      <c r="R102" s="3"/>
      <c r="S102" s="3"/>
      <c r="T102" s="3"/>
      <c r="U102" s="3"/>
      <c r="V102" s="3"/>
      <c r="W102" s="3"/>
      <c r="X102" s="3"/>
      <c r="Y102" s="3"/>
      <c r="Z102" s="3"/>
    </row>
    <row r="103" spans="1:26" ht="33" customHeight="1" x14ac:dyDescent="0.35">
      <c r="A103" s="58"/>
      <c r="B103" s="58"/>
      <c r="C103" s="24" t="s">
        <v>21</v>
      </c>
      <c r="D103" s="34" t="s">
        <v>22</v>
      </c>
      <c r="E103" s="30" t="s">
        <v>58</v>
      </c>
      <c r="F103" s="30" t="s">
        <v>502</v>
      </c>
      <c r="G103" s="3"/>
      <c r="H103" s="3"/>
      <c r="I103" s="3"/>
      <c r="J103" s="3"/>
      <c r="K103" s="3"/>
      <c r="L103" s="3"/>
      <c r="M103" s="3"/>
      <c r="N103" s="3"/>
      <c r="O103" s="3"/>
      <c r="P103" s="3"/>
      <c r="Q103" s="3"/>
      <c r="R103" s="3"/>
      <c r="S103" s="3"/>
      <c r="T103" s="3"/>
      <c r="U103" s="3"/>
      <c r="V103" s="3"/>
      <c r="W103" s="3"/>
      <c r="X103" s="3"/>
      <c r="Y103" s="3"/>
      <c r="Z103" s="3"/>
    </row>
    <row r="104" spans="1:26" ht="33" customHeight="1" x14ac:dyDescent="0.35">
      <c r="A104" s="28" t="s">
        <v>122</v>
      </c>
      <c r="B104" s="31" t="s">
        <v>123</v>
      </c>
      <c r="C104" s="24" t="s">
        <v>124</v>
      </c>
      <c r="D104" s="34">
        <v>1</v>
      </c>
      <c r="E104" s="30" t="s">
        <v>27</v>
      </c>
      <c r="F104" s="32" t="s">
        <v>350</v>
      </c>
      <c r="G104" s="3"/>
      <c r="H104" s="3"/>
      <c r="I104" s="3"/>
      <c r="J104" s="3"/>
      <c r="K104" s="3"/>
      <c r="L104" s="3"/>
      <c r="M104" s="3"/>
      <c r="N104" s="3"/>
      <c r="O104" s="3"/>
      <c r="P104" s="3"/>
      <c r="Q104" s="3"/>
      <c r="R104" s="3"/>
      <c r="S104" s="3"/>
      <c r="T104" s="3"/>
      <c r="U104" s="3"/>
      <c r="V104" s="3"/>
      <c r="W104" s="3"/>
      <c r="X104" s="3"/>
      <c r="Y104" s="3"/>
      <c r="Z104" s="3"/>
    </row>
    <row r="105" spans="1:26" ht="33" customHeight="1" x14ac:dyDescent="0.35">
      <c r="A105" s="58"/>
      <c r="B105" s="58"/>
      <c r="C105" s="24" t="s">
        <v>441</v>
      </c>
      <c r="D105" s="34">
        <v>2</v>
      </c>
      <c r="E105" s="30" t="s">
        <v>30</v>
      </c>
      <c r="F105" s="30" t="s">
        <v>351</v>
      </c>
      <c r="G105" s="3"/>
      <c r="H105" s="3"/>
      <c r="I105" s="3"/>
      <c r="J105" s="3"/>
      <c r="K105" s="3"/>
      <c r="L105" s="3"/>
      <c r="M105" s="3"/>
      <c r="N105" s="3"/>
      <c r="O105" s="3"/>
      <c r="P105" s="3"/>
      <c r="Q105" s="3"/>
      <c r="R105" s="3"/>
      <c r="S105" s="3"/>
      <c r="T105" s="3"/>
      <c r="U105" s="3"/>
      <c r="V105" s="3"/>
      <c r="W105" s="3"/>
      <c r="X105" s="3"/>
      <c r="Y105" s="3"/>
      <c r="Z105" s="3"/>
    </row>
    <row r="106" spans="1:26" ht="33" customHeight="1" x14ac:dyDescent="0.35">
      <c r="A106" s="58"/>
      <c r="B106" s="58"/>
      <c r="C106" s="24" t="s">
        <v>442</v>
      </c>
      <c r="D106" s="34">
        <v>3</v>
      </c>
      <c r="E106" s="30" t="s">
        <v>33</v>
      </c>
      <c r="F106" s="30" t="s">
        <v>125</v>
      </c>
      <c r="G106" s="3"/>
      <c r="H106" s="3"/>
      <c r="I106" s="3"/>
      <c r="J106" s="3"/>
      <c r="K106" s="3"/>
      <c r="L106" s="3"/>
      <c r="M106" s="3"/>
      <c r="N106" s="3"/>
      <c r="O106" s="3"/>
      <c r="P106" s="3"/>
      <c r="Q106" s="3"/>
      <c r="R106" s="3"/>
      <c r="S106" s="3"/>
      <c r="T106" s="3"/>
      <c r="U106" s="3"/>
      <c r="V106" s="3"/>
      <c r="W106" s="3"/>
      <c r="X106" s="3"/>
      <c r="Y106" s="3"/>
      <c r="Z106" s="3"/>
    </row>
    <row r="107" spans="1:26" ht="33" customHeight="1" x14ac:dyDescent="0.35">
      <c r="A107" s="58"/>
      <c r="B107" s="58"/>
      <c r="C107" s="24" t="s">
        <v>443</v>
      </c>
      <c r="D107" s="34">
        <v>4</v>
      </c>
      <c r="E107" s="30" t="s">
        <v>35</v>
      </c>
      <c r="F107" s="30" t="s">
        <v>352</v>
      </c>
      <c r="G107" s="3"/>
      <c r="H107" s="3"/>
      <c r="I107" s="3"/>
      <c r="J107" s="3"/>
      <c r="K107" s="3"/>
      <c r="L107" s="3"/>
      <c r="M107" s="3"/>
      <c r="N107" s="3"/>
      <c r="O107" s="3"/>
      <c r="P107" s="3"/>
      <c r="Q107" s="3"/>
      <c r="R107" s="3"/>
      <c r="S107" s="3"/>
      <c r="T107" s="3"/>
      <c r="U107" s="3"/>
      <c r="V107" s="3"/>
      <c r="W107" s="3"/>
      <c r="X107" s="3"/>
      <c r="Y107" s="3"/>
      <c r="Z107" s="3"/>
    </row>
    <row r="108" spans="1:26" ht="33" customHeight="1" x14ac:dyDescent="0.35">
      <c r="A108" s="58"/>
      <c r="B108" s="58"/>
      <c r="C108" s="24" t="s">
        <v>444</v>
      </c>
      <c r="D108" s="34">
        <v>5</v>
      </c>
      <c r="E108" s="30" t="s">
        <v>37</v>
      </c>
      <c r="F108" s="24" t="s">
        <v>126</v>
      </c>
      <c r="G108" s="3"/>
      <c r="H108" s="3"/>
      <c r="I108" s="3"/>
      <c r="J108" s="3"/>
      <c r="K108" s="3"/>
      <c r="L108" s="3"/>
      <c r="M108" s="3"/>
      <c r="N108" s="3"/>
      <c r="O108" s="3"/>
      <c r="P108" s="3"/>
      <c r="Q108" s="3"/>
      <c r="R108" s="3"/>
      <c r="S108" s="3"/>
      <c r="T108" s="3"/>
      <c r="U108" s="3"/>
      <c r="V108" s="3"/>
      <c r="W108" s="3"/>
      <c r="X108" s="3"/>
      <c r="Y108" s="3"/>
      <c r="Z108" s="3"/>
    </row>
    <row r="109" spans="1:26" ht="33" customHeight="1" x14ac:dyDescent="0.35">
      <c r="A109" s="58"/>
      <c r="B109" s="58"/>
      <c r="C109" s="24" t="s">
        <v>47</v>
      </c>
      <c r="D109" s="34" t="s">
        <v>22</v>
      </c>
      <c r="E109" s="30" t="s">
        <v>48</v>
      </c>
      <c r="F109" s="30" t="s">
        <v>503</v>
      </c>
      <c r="G109" s="3"/>
      <c r="H109" s="3"/>
      <c r="I109" s="3"/>
      <c r="J109" s="3"/>
      <c r="K109" s="3"/>
      <c r="L109" s="3"/>
      <c r="M109" s="3"/>
      <c r="N109" s="3"/>
      <c r="O109" s="3"/>
      <c r="P109" s="3"/>
      <c r="Q109" s="3"/>
      <c r="R109" s="3"/>
      <c r="S109" s="3"/>
      <c r="T109" s="3"/>
      <c r="U109" s="3"/>
      <c r="V109" s="3"/>
      <c r="W109" s="3"/>
      <c r="X109" s="3"/>
      <c r="Y109" s="3"/>
      <c r="Z109" s="3"/>
    </row>
    <row r="110" spans="1:26" ht="33" customHeight="1" x14ac:dyDescent="0.35">
      <c r="A110" s="58"/>
      <c r="B110" s="58"/>
      <c r="C110" s="24" t="s">
        <v>127</v>
      </c>
      <c r="D110" s="34" t="s">
        <v>22</v>
      </c>
      <c r="E110" s="30" t="s">
        <v>58</v>
      </c>
      <c r="F110" s="30" t="s">
        <v>503</v>
      </c>
      <c r="G110" s="3"/>
      <c r="H110" s="3"/>
      <c r="I110" s="3"/>
      <c r="J110" s="3"/>
      <c r="K110" s="3"/>
      <c r="L110" s="3"/>
      <c r="M110" s="3"/>
      <c r="N110" s="3"/>
      <c r="O110" s="3"/>
      <c r="P110" s="3"/>
      <c r="Q110" s="3"/>
      <c r="R110" s="3"/>
      <c r="S110" s="3"/>
      <c r="T110" s="3"/>
      <c r="U110" s="3"/>
      <c r="V110" s="3"/>
      <c r="W110" s="3"/>
      <c r="X110" s="3"/>
      <c r="Y110" s="3"/>
      <c r="Z110" s="3"/>
    </row>
    <row r="111" spans="1:26" ht="33" customHeight="1" x14ac:dyDescent="0.35">
      <c r="A111" s="28" t="s">
        <v>128</v>
      </c>
      <c r="B111" s="31" t="s">
        <v>129</v>
      </c>
      <c r="C111" s="24" t="s">
        <v>130</v>
      </c>
      <c r="D111" s="34" t="s">
        <v>22</v>
      </c>
      <c r="E111" s="30" t="s">
        <v>22</v>
      </c>
      <c r="F111" s="30" t="s">
        <v>504</v>
      </c>
      <c r="G111" s="3"/>
      <c r="H111" s="3"/>
      <c r="I111" s="3"/>
      <c r="J111" s="3"/>
      <c r="K111" s="3"/>
      <c r="L111" s="3"/>
      <c r="M111" s="3"/>
      <c r="N111" s="3"/>
      <c r="O111" s="3"/>
      <c r="P111" s="3"/>
      <c r="Q111" s="3"/>
      <c r="R111" s="3"/>
      <c r="S111" s="3"/>
      <c r="T111" s="3"/>
      <c r="U111" s="3"/>
      <c r="V111" s="3"/>
      <c r="W111" s="3"/>
      <c r="X111" s="3"/>
      <c r="Y111" s="3"/>
      <c r="Z111" s="3"/>
    </row>
    <row r="112" spans="1:26" ht="33" customHeight="1" x14ac:dyDescent="0.35">
      <c r="A112" s="58"/>
      <c r="B112" s="58"/>
      <c r="C112" s="24" t="s">
        <v>131</v>
      </c>
      <c r="D112" s="34">
        <v>1</v>
      </c>
      <c r="E112" s="30" t="s">
        <v>27</v>
      </c>
      <c r="F112" s="30" t="s">
        <v>353</v>
      </c>
      <c r="G112" s="3"/>
      <c r="H112" s="3"/>
      <c r="I112" s="3"/>
      <c r="J112" s="3"/>
      <c r="K112" s="3"/>
      <c r="L112" s="3"/>
      <c r="M112" s="3"/>
      <c r="N112" s="3"/>
      <c r="O112" s="3"/>
      <c r="P112" s="3"/>
      <c r="Q112" s="3"/>
      <c r="R112" s="3"/>
      <c r="S112" s="3"/>
      <c r="T112" s="3"/>
      <c r="U112" s="3"/>
      <c r="V112" s="3"/>
      <c r="W112" s="3"/>
      <c r="X112" s="3"/>
      <c r="Y112" s="3"/>
      <c r="Z112" s="3"/>
    </row>
    <row r="113" spans="1:26" ht="33" customHeight="1" x14ac:dyDescent="0.35">
      <c r="A113" s="58"/>
      <c r="B113" s="58"/>
      <c r="C113" s="24" t="s">
        <v>132</v>
      </c>
      <c r="D113" s="34">
        <v>2</v>
      </c>
      <c r="E113" s="30" t="s">
        <v>30</v>
      </c>
      <c r="F113" s="30" t="s">
        <v>354</v>
      </c>
      <c r="G113" s="3"/>
      <c r="H113" s="3"/>
      <c r="I113" s="3"/>
      <c r="J113" s="3"/>
      <c r="K113" s="3"/>
      <c r="L113" s="3"/>
      <c r="M113" s="3"/>
      <c r="N113" s="3"/>
      <c r="O113" s="3"/>
      <c r="P113" s="3"/>
      <c r="Q113" s="3"/>
      <c r="R113" s="3"/>
      <c r="S113" s="3"/>
      <c r="T113" s="3"/>
      <c r="U113" s="3"/>
      <c r="V113" s="3"/>
      <c r="W113" s="3"/>
      <c r="X113" s="3"/>
      <c r="Y113" s="3"/>
      <c r="Z113" s="3"/>
    </row>
    <row r="114" spans="1:26" ht="33" customHeight="1" x14ac:dyDescent="0.35">
      <c r="A114" s="58"/>
      <c r="B114" s="58"/>
      <c r="C114" s="24" t="s">
        <v>133</v>
      </c>
      <c r="D114" s="34">
        <v>3</v>
      </c>
      <c r="E114" s="30" t="s">
        <v>33</v>
      </c>
      <c r="F114" s="30" t="s">
        <v>355</v>
      </c>
      <c r="G114" s="3"/>
      <c r="H114" s="3"/>
      <c r="I114" s="3"/>
      <c r="J114" s="3"/>
      <c r="K114" s="3"/>
      <c r="L114" s="3"/>
      <c r="M114" s="3"/>
      <c r="N114" s="3"/>
      <c r="O114" s="3"/>
      <c r="P114" s="3"/>
      <c r="Q114" s="3"/>
      <c r="R114" s="3"/>
      <c r="S114" s="3"/>
      <c r="T114" s="3"/>
      <c r="U114" s="3"/>
      <c r="V114" s="3"/>
      <c r="W114" s="3"/>
      <c r="X114" s="3"/>
      <c r="Y114" s="3"/>
      <c r="Z114" s="3"/>
    </row>
    <row r="115" spans="1:26" ht="33" customHeight="1" x14ac:dyDescent="0.35">
      <c r="A115" s="58"/>
      <c r="B115" s="58"/>
      <c r="C115" s="24" t="s">
        <v>445</v>
      </c>
      <c r="D115" s="34">
        <v>4</v>
      </c>
      <c r="E115" s="30" t="s">
        <v>35</v>
      </c>
      <c r="F115" s="30" t="s">
        <v>356</v>
      </c>
      <c r="G115" s="3"/>
      <c r="H115" s="3"/>
      <c r="I115" s="3"/>
      <c r="J115" s="3"/>
      <c r="K115" s="3"/>
      <c r="L115" s="3"/>
      <c r="M115" s="3"/>
      <c r="N115" s="3"/>
      <c r="O115" s="3"/>
      <c r="P115" s="3"/>
      <c r="Q115" s="3"/>
      <c r="R115" s="3"/>
      <c r="S115" s="3"/>
      <c r="T115" s="3"/>
      <c r="U115" s="3"/>
      <c r="V115" s="3"/>
      <c r="W115" s="3"/>
      <c r="X115" s="3"/>
      <c r="Y115" s="3"/>
      <c r="Z115" s="3"/>
    </row>
    <row r="116" spans="1:26" ht="33" customHeight="1" x14ac:dyDescent="0.35">
      <c r="A116" s="58"/>
      <c r="B116" s="58"/>
      <c r="C116" s="24" t="s">
        <v>446</v>
      </c>
      <c r="D116" s="34">
        <v>5</v>
      </c>
      <c r="E116" s="30" t="s">
        <v>37</v>
      </c>
      <c r="F116" s="30" t="s">
        <v>357</v>
      </c>
      <c r="G116" s="3"/>
      <c r="H116" s="3"/>
      <c r="I116" s="3"/>
      <c r="J116" s="3"/>
      <c r="K116" s="3"/>
      <c r="L116" s="3"/>
      <c r="M116" s="3"/>
      <c r="N116" s="3"/>
      <c r="O116" s="3"/>
      <c r="P116" s="3"/>
      <c r="Q116" s="3"/>
      <c r="R116" s="3"/>
      <c r="S116" s="3"/>
      <c r="T116" s="3"/>
      <c r="U116" s="3"/>
      <c r="V116" s="3"/>
      <c r="W116" s="3"/>
      <c r="X116" s="3"/>
      <c r="Y116" s="3"/>
      <c r="Z116" s="3"/>
    </row>
    <row r="117" spans="1:26" ht="33" customHeight="1" x14ac:dyDescent="0.35">
      <c r="A117" s="58"/>
      <c r="B117" s="58"/>
      <c r="C117" s="24" t="s">
        <v>21</v>
      </c>
      <c r="D117" s="34" t="s">
        <v>22</v>
      </c>
      <c r="E117" s="30" t="s">
        <v>58</v>
      </c>
      <c r="F117" s="30" t="s">
        <v>505</v>
      </c>
      <c r="G117" s="3"/>
      <c r="H117" s="3"/>
      <c r="I117" s="3"/>
      <c r="J117" s="3"/>
      <c r="K117" s="3"/>
      <c r="L117" s="3"/>
      <c r="M117" s="3"/>
      <c r="N117" s="3"/>
      <c r="O117" s="3"/>
      <c r="P117" s="3"/>
      <c r="Q117" s="3"/>
      <c r="R117" s="3"/>
      <c r="S117" s="3"/>
      <c r="T117" s="3"/>
      <c r="U117" s="3"/>
      <c r="V117" s="3"/>
      <c r="W117" s="3"/>
      <c r="X117" s="3"/>
      <c r="Y117" s="3"/>
      <c r="Z117" s="3"/>
    </row>
    <row r="118" spans="1:26" ht="33" customHeight="1" x14ac:dyDescent="0.35">
      <c r="A118" s="28" t="s">
        <v>134</v>
      </c>
      <c r="B118" s="31" t="s">
        <v>135</v>
      </c>
      <c r="C118" s="24" t="s">
        <v>75</v>
      </c>
      <c r="D118" s="34" t="s">
        <v>22</v>
      </c>
      <c r="E118" s="30" t="s">
        <v>22</v>
      </c>
      <c r="F118" s="30" t="s">
        <v>506</v>
      </c>
      <c r="G118" s="3"/>
      <c r="H118" s="3"/>
      <c r="I118" s="3"/>
      <c r="J118" s="3"/>
      <c r="K118" s="3"/>
      <c r="L118" s="3"/>
      <c r="M118" s="3"/>
      <c r="N118" s="3"/>
      <c r="O118" s="3"/>
      <c r="P118" s="3"/>
      <c r="Q118" s="3"/>
      <c r="R118" s="3"/>
      <c r="S118" s="3"/>
      <c r="T118" s="3"/>
      <c r="U118" s="3"/>
      <c r="V118" s="3"/>
      <c r="W118" s="3"/>
      <c r="X118" s="3"/>
      <c r="Y118" s="3"/>
      <c r="Z118" s="3"/>
    </row>
    <row r="119" spans="1:26" ht="33" customHeight="1" x14ac:dyDescent="0.35">
      <c r="A119" s="58"/>
      <c r="B119" s="58"/>
      <c r="C119" s="24" t="s">
        <v>136</v>
      </c>
      <c r="D119" s="34">
        <v>1</v>
      </c>
      <c r="E119" s="30" t="s">
        <v>27</v>
      </c>
      <c r="F119" s="30" t="s">
        <v>358</v>
      </c>
      <c r="G119" s="3"/>
      <c r="H119" s="3"/>
      <c r="I119" s="3"/>
      <c r="J119" s="3"/>
      <c r="K119" s="3"/>
      <c r="L119" s="3"/>
      <c r="M119" s="3"/>
      <c r="N119" s="3"/>
      <c r="O119" s="3"/>
      <c r="P119" s="3"/>
      <c r="Q119" s="3"/>
      <c r="R119" s="3"/>
      <c r="S119" s="3"/>
      <c r="T119" s="3"/>
      <c r="U119" s="3"/>
      <c r="V119" s="3"/>
      <c r="W119" s="3"/>
      <c r="X119" s="3"/>
      <c r="Y119" s="3"/>
      <c r="Z119" s="3"/>
    </row>
    <row r="120" spans="1:26" ht="33" customHeight="1" x14ac:dyDescent="0.35">
      <c r="A120" s="58"/>
      <c r="B120" s="58"/>
      <c r="C120" s="24" t="s">
        <v>137</v>
      </c>
      <c r="D120" s="34">
        <v>2</v>
      </c>
      <c r="E120" s="30" t="s">
        <v>30</v>
      </c>
      <c r="F120" s="30" t="s">
        <v>359</v>
      </c>
      <c r="G120" s="3"/>
      <c r="H120" s="3"/>
      <c r="I120" s="3"/>
      <c r="J120" s="3"/>
      <c r="K120" s="3"/>
      <c r="L120" s="3"/>
      <c r="M120" s="3"/>
      <c r="N120" s="3"/>
      <c r="O120" s="3"/>
      <c r="P120" s="3"/>
      <c r="Q120" s="3"/>
      <c r="R120" s="3"/>
      <c r="S120" s="3"/>
      <c r="T120" s="3"/>
      <c r="U120" s="3"/>
      <c r="V120" s="3"/>
      <c r="W120" s="3"/>
      <c r="X120" s="3"/>
      <c r="Y120" s="3"/>
      <c r="Z120" s="3"/>
    </row>
    <row r="121" spans="1:26" ht="33" customHeight="1" x14ac:dyDescent="0.35">
      <c r="A121" s="58"/>
      <c r="B121" s="58"/>
      <c r="C121" s="24" t="s">
        <v>138</v>
      </c>
      <c r="D121" s="34">
        <v>3</v>
      </c>
      <c r="E121" s="30" t="s">
        <v>33</v>
      </c>
      <c r="F121" s="30" t="s">
        <v>360</v>
      </c>
      <c r="G121" s="3"/>
      <c r="H121" s="3"/>
      <c r="I121" s="3"/>
      <c r="J121" s="3"/>
      <c r="K121" s="3"/>
      <c r="L121" s="3"/>
      <c r="M121" s="3"/>
      <c r="N121" s="3"/>
      <c r="O121" s="3"/>
      <c r="P121" s="3"/>
      <c r="Q121" s="3"/>
      <c r="R121" s="3"/>
      <c r="S121" s="3"/>
      <c r="T121" s="3"/>
      <c r="U121" s="3"/>
      <c r="V121" s="3"/>
      <c r="W121" s="3"/>
      <c r="X121" s="3"/>
      <c r="Y121" s="3"/>
      <c r="Z121" s="3"/>
    </row>
    <row r="122" spans="1:26" ht="33" customHeight="1" x14ac:dyDescent="0.35">
      <c r="A122" s="58"/>
      <c r="B122" s="58"/>
      <c r="C122" s="24" t="s">
        <v>139</v>
      </c>
      <c r="D122" s="34">
        <v>4</v>
      </c>
      <c r="E122" s="30" t="s">
        <v>35</v>
      </c>
      <c r="F122" s="30" t="s">
        <v>361</v>
      </c>
      <c r="G122" s="3"/>
      <c r="H122" s="3"/>
      <c r="I122" s="3"/>
      <c r="J122" s="3"/>
      <c r="K122" s="3"/>
      <c r="L122" s="3"/>
      <c r="M122" s="3"/>
      <c r="N122" s="3"/>
      <c r="O122" s="3"/>
      <c r="P122" s="3"/>
      <c r="Q122" s="3"/>
      <c r="R122" s="3"/>
      <c r="S122" s="3"/>
      <c r="T122" s="3"/>
      <c r="U122" s="3"/>
      <c r="V122" s="3"/>
      <c r="W122" s="3"/>
      <c r="X122" s="3"/>
      <c r="Y122" s="3"/>
      <c r="Z122" s="3"/>
    </row>
    <row r="123" spans="1:26" ht="33" customHeight="1" x14ac:dyDescent="0.35">
      <c r="A123" s="58"/>
      <c r="B123" s="58"/>
      <c r="C123" s="24" t="s">
        <v>140</v>
      </c>
      <c r="D123" s="34">
        <v>5</v>
      </c>
      <c r="E123" s="30" t="s">
        <v>37</v>
      </c>
      <c r="F123" s="33" t="s">
        <v>362</v>
      </c>
      <c r="G123" s="3"/>
      <c r="H123" s="3"/>
      <c r="I123" s="3"/>
      <c r="J123" s="3"/>
      <c r="K123" s="3"/>
      <c r="L123" s="3"/>
      <c r="M123" s="3"/>
      <c r="N123" s="3"/>
      <c r="O123" s="3"/>
      <c r="P123" s="3"/>
      <c r="Q123" s="3"/>
      <c r="R123" s="3"/>
      <c r="S123" s="3"/>
      <c r="T123" s="3"/>
      <c r="U123" s="3"/>
      <c r="V123" s="3"/>
      <c r="W123" s="3"/>
      <c r="X123" s="3"/>
      <c r="Y123" s="3"/>
      <c r="Z123" s="3"/>
    </row>
    <row r="124" spans="1:26" ht="33" customHeight="1" x14ac:dyDescent="0.35">
      <c r="A124" s="58"/>
      <c r="B124" s="58"/>
      <c r="C124" s="24" t="s">
        <v>21</v>
      </c>
      <c r="D124" s="34" t="s">
        <v>22</v>
      </c>
      <c r="E124" s="30" t="s">
        <v>58</v>
      </c>
      <c r="F124" s="30" t="s">
        <v>507</v>
      </c>
      <c r="G124" s="3"/>
      <c r="H124" s="3"/>
      <c r="I124" s="3"/>
      <c r="J124" s="3"/>
      <c r="K124" s="3"/>
      <c r="L124" s="3"/>
      <c r="M124" s="3"/>
      <c r="N124" s="3"/>
      <c r="O124" s="3"/>
      <c r="P124" s="3"/>
      <c r="Q124" s="3"/>
      <c r="R124" s="3"/>
      <c r="S124" s="3"/>
      <c r="T124" s="3"/>
      <c r="U124" s="3"/>
      <c r="V124" s="3"/>
      <c r="W124" s="3"/>
      <c r="X124" s="3"/>
      <c r="Y124" s="3"/>
      <c r="Z124" s="3"/>
    </row>
    <row r="125" spans="1:26" ht="33" customHeight="1" x14ac:dyDescent="0.35">
      <c r="A125" s="28" t="s">
        <v>141</v>
      </c>
      <c r="B125" s="31" t="s">
        <v>142</v>
      </c>
      <c r="C125" s="24" t="s">
        <v>143</v>
      </c>
      <c r="D125" s="34">
        <v>1</v>
      </c>
      <c r="E125" s="30" t="s">
        <v>27</v>
      </c>
      <c r="F125" s="30" t="s">
        <v>363</v>
      </c>
      <c r="G125" s="3"/>
      <c r="H125" s="3"/>
      <c r="I125" s="3"/>
      <c r="J125" s="3"/>
      <c r="K125" s="3"/>
      <c r="L125" s="3"/>
      <c r="M125" s="3"/>
      <c r="N125" s="3"/>
      <c r="O125" s="3"/>
      <c r="P125" s="3"/>
      <c r="Q125" s="3"/>
      <c r="R125" s="3"/>
      <c r="S125" s="3"/>
      <c r="T125" s="3"/>
      <c r="U125" s="3"/>
      <c r="V125" s="3"/>
      <c r="W125" s="3"/>
      <c r="X125" s="3"/>
      <c r="Y125" s="3"/>
      <c r="Z125" s="3"/>
    </row>
    <row r="126" spans="1:26" ht="33" customHeight="1" x14ac:dyDescent="0.35">
      <c r="A126" s="58"/>
      <c r="B126" s="58"/>
      <c r="C126" s="24" t="s">
        <v>144</v>
      </c>
      <c r="D126" s="34">
        <v>2</v>
      </c>
      <c r="E126" s="30" t="s">
        <v>30</v>
      </c>
      <c r="F126" s="30" t="s">
        <v>364</v>
      </c>
      <c r="G126" s="3"/>
      <c r="H126" s="3"/>
      <c r="I126" s="3"/>
      <c r="J126" s="3"/>
      <c r="K126" s="3"/>
      <c r="L126" s="3"/>
      <c r="M126" s="3"/>
      <c r="N126" s="3"/>
      <c r="O126" s="3"/>
      <c r="P126" s="3"/>
      <c r="Q126" s="3"/>
      <c r="R126" s="3"/>
      <c r="S126" s="3"/>
      <c r="T126" s="3"/>
      <c r="U126" s="3"/>
      <c r="V126" s="3"/>
      <c r="W126" s="3"/>
      <c r="X126" s="3"/>
      <c r="Y126" s="3"/>
      <c r="Z126" s="3"/>
    </row>
    <row r="127" spans="1:26" ht="33" customHeight="1" x14ac:dyDescent="0.35">
      <c r="A127" s="58"/>
      <c r="B127" s="58"/>
      <c r="C127" s="24" t="s">
        <v>145</v>
      </c>
      <c r="D127" s="34">
        <v>3</v>
      </c>
      <c r="E127" s="30" t="s">
        <v>33</v>
      </c>
      <c r="F127" s="30" t="s">
        <v>365</v>
      </c>
      <c r="G127" s="3"/>
      <c r="H127" s="3"/>
      <c r="I127" s="3"/>
      <c r="J127" s="3"/>
      <c r="K127" s="3"/>
      <c r="L127" s="3"/>
      <c r="M127" s="3"/>
      <c r="N127" s="3"/>
      <c r="O127" s="3"/>
      <c r="P127" s="3"/>
      <c r="Q127" s="3"/>
      <c r="R127" s="3"/>
      <c r="S127" s="3"/>
      <c r="T127" s="3"/>
      <c r="U127" s="3"/>
      <c r="V127" s="3"/>
      <c r="W127" s="3"/>
      <c r="X127" s="3"/>
      <c r="Y127" s="3"/>
      <c r="Z127" s="3"/>
    </row>
    <row r="128" spans="1:26" ht="33" customHeight="1" x14ac:dyDescent="0.35">
      <c r="A128" s="58"/>
      <c r="B128" s="58"/>
      <c r="C128" s="24" t="s">
        <v>447</v>
      </c>
      <c r="D128" s="34">
        <v>4</v>
      </c>
      <c r="E128" s="30" t="s">
        <v>35</v>
      </c>
      <c r="F128" s="30" t="s">
        <v>366</v>
      </c>
      <c r="G128" s="3"/>
      <c r="H128" s="3"/>
      <c r="I128" s="3"/>
      <c r="J128" s="3"/>
      <c r="K128" s="3"/>
      <c r="L128" s="3"/>
      <c r="M128" s="3"/>
      <c r="N128" s="3"/>
      <c r="O128" s="3"/>
      <c r="P128" s="3"/>
      <c r="Q128" s="3"/>
      <c r="R128" s="3"/>
      <c r="S128" s="3"/>
      <c r="T128" s="3"/>
      <c r="U128" s="3"/>
      <c r="V128" s="3"/>
      <c r="W128" s="3"/>
      <c r="X128" s="3"/>
      <c r="Y128" s="3"/>
      <c r="Z128" s="3"/>
    </row>
    <row r="129" spans="1:26" ht="33" customHeight="1" x14ac:dyDescent="0.35">
      <c r="A129" s="58"/>
      <c r="B129" s="58"/>
      <c r="C129" s="24" t="s">
        <v>146</v>
      </c>
      <c r="D129" s="34">
        <v>5</v>
      </c>
      <c r="E129" s="30" t="s">
        <v>37</v>
      </c>
      <c r="F129" s="30" t="s">
        <v>367</v>
      </c>
      <c r="G129" s="3"/>
      <c r="H129" s="3"/>
      <c r="I129" s="3"/>
      <c r="J129" s="3"/>
      <c r="K129" s="3"/>
      <c r="L129" s="3"/>
      <c r="M129" s="3"/>
      <c r="N129" s="3"/>
      <c r="O129" s="3"/>
      <c r="P129" s="3"/>
      <c r="Q129" s="3"/>
      <c r="R129" s="3"/>
      <c r="S129" s="3"/>
      <c r="T129" s="3"/>
      <c r="U129" s="3"/>
      <c r="V129" s="3"/>
      <c r="W129" s="3"/>
      <c r="X129" s="3"/>
      <c r="Y129" s="3"/>
      <c r="Z129" s="3"/>
    </row>
    <row r="130" spans="1:26" ht="33" customHeight="1" x14ac:dyDescent="0.35">
      <c r="A130" s="58"/>
      <c r="B130" s="58"/>
      <c r="C130" s="24" t="s">
        <v>47</v>
      </c>
      <c r="D130" s="34" t="s">
        <v>22</v>
      </c>
      <c r="E130" s="30" t="s">
        <v>39</v>
      </c>
      <c r="F130" s="30" t="s">
        <v>508</v>
      </c>
      <c r="G130" s="3"/>
      <c r="H130" s="3"/>
      <c r="I130" s="3"/>
      <c r="J130" s="3"/>
      <c r="K130" s="3"/>
      <c r="L130" s="3"/>
      <c r="M130" s="3"/>
      <c r="N130" s="3"/>
      <c r="O130" s="3"/>
      <c r="P130" s="3"/>
      <c r="Q130" s="3"/>
      <c r="R130" s="3"/>
      <c r="S130" s="3"/>
      <c r="T130" s="3"/>
      <c r="U130" s="3"/>
      <c r="V130" s="3"/>
      <c r="W130" s="3"/>
      <c r="X130" s="3"/>
      <c r="Y130" s="3"/>
      <c r="Z130" s="3"/>
    </row>
    <row r="131" spans="1:26" ht="33" customHeight="1" x14ac:dyDescent="0.35">
      <c r="A131" s="58"/>
      <c r="B131" s="58"/>
      <c r="C131" s="24" t="s">
        <v>21</v>
      </c>
      <c r="D131" s="34" t="s">
        <v>22</v>
      </c>
      <c r="E131" s="30" t="s">
        <v>58</v>
      </c>
      <c r="F131" s="30" t="s">
        <v>508</v>
      </c>
      <c r="G131" s="3"/>
      <c r="H131" s="3"/>
      <c r="I131" s="3"/>
      <c r="J131" s="3"/>
      <c r="K131" s="3"/>
      <c r="L131" s="3"/>
      <c r="M131" s="3"/>
      <c r="N131" s="3"/>
      <c r="O131" s="3"/>
      <c r="P131" s="3"/>
      <c r="Q131" s="3"/>
      <c r="R131" s="3"/>
      <c r="S131" s="3"/>
      <c r="T131" s="3"/>
      <c r="U131" s="3"/>
      <c r="V131" s="3"/>
      <c r="W131" s="3"/>
      <c r="X131" s="3"/>
      <c r="Y131" s="3"/>
      <c r="Z131" s="3"/>
    </row>
    <row r="132" spans="1:26" ht="33" customHeight="1" x14ac:dyDescent="0.35">
      <c r="A132" s="28" t="s">
        <v>147</v>
      </c>
      <c r="B132" s="31" t="s">
        <v>148</v>
      </c>
      <c r="C132" s="24" t="s">
        <v>149</v>
      </c>
      <c r="D132" s="34" t="s">
        <v>22</v>
      </c>
      <c r="E132" s="30" t="s">
        <v>22</v>
      </c>
      <c r="F132" s="30" t="s">
        <v>509</v>
      </c>
      <c r="G132" s="3"/>
      <c r="H132" s="3"/>
      <c r="I132" s="3"/>
      <c r="J132" s="3"/>
      <c r="K132" s="3"/>
      <c r="L132" s="3"/>
      <c r="M132" s="3"/>
      <c r="N132" s="3"/>
      <c r="O132" s="3"/>
      <c r="P132" s="3"/>
      <c r="Q132" s="3"/>
      <c r="R132" s="3"/>
      <c r="S132" s="3"/>
      <c r="T132" s="3"/>
      <c r="U132" s="3"/>
      <c r="V132" s="3"/>
      <c r="W132" s="3"/>
      <c r="X132" s="3"/>
      <c r="Y132" s="3"/>
      <c r="Z132" s="3"/>
    </row>
    <row r="133" spans="1:26" ht="33" customHeight="1" x14ac:dyDescent="0.35">
      <c r="A133" s="58"/>
      <c r="B133" s="58"/>
      <c r="C133" s="24" t="s">
        <v>150</v>
      </c>
      <c r="D133" s="34">
        <v>1</v>
      </c>
      <c r="E133" s="30" t="s">
        <v>27</v>
      </c>
      <c r="F133" s="30" t="s">
        <v>368</v>
      </c>
      <c r="G133" s="3"/>
      <c r="H133" s="3"/>
      <c r="I133" s="3"/>
      <c r="J133" s="3"/>
      <c r="K133" s="3"/>
      <c r="L133" s="3"/>
      <c r="M133" s="3"/>
      <c r="N133" s="3"/>
      <c r="O133" s="3"/>
      <c r="P133" s="3"/>
      <c r="Q133" s="3"/>
      <c r="R133" s="3"/>
      <c r="S133" s="3"/>
      <c r="T133" s="3"/>
      <c r="U133" s="3"/>
      <c r="V133" s="3"/>
      <c r="W133" s="3"/>
      <c r="X133" s="3"/>
      <c r="Y133" s="3"/>
      <c r="Z133" s="3"/>
    </row>
    <row r="134" spans="1:26" ht="33" customHeight="1" x14ac:dyDescent="0.35">
      <c r="A134" s="58"/>
      <c r="B134" s="58"/>
      <c r="C134" s="24" t="s">
        <v>151</v>
      </c>
      <c r="D134" s="34">
        <v>2</v>
      </c>
      <c r="E134" s="30" t="s">
        <v>30</v>
      </c>
      <c r="F134" s="30" t="s">
        <v>369</v>
      </c>
      <c r="G134" s="3"/>
      <c r="H134" s="3"/>
      <c r="I134" s="3"/>
      <c r="J134" s="3"/>
      <c r="K134" s="3"/>
      <c r="L134" s="3"/>
      <c r="M134" s="3"/>
      <c r="N134" s="3"/>
      <c r="O134" s="3"/>
      <c r="P134" s="3"/>
      <c r="Q134" s="3"/>
      <c r="R134" s="3"/>
      <c r="S134" s="3"/>
      <c r="T134" s="3"/>
      <c r="U134" s="3"/>
      <c r="V134" s="3"/>
      <c r="W134" s="3"/>
      <c r="X134" s="3"/>
      <c r="Y134" s="3"/>
      <c r="Z134" s="3"/>
    </row>
    <row r="135" spans="1:26" ht="33" customHeight="1" x14ac:dyDescent="0.35">
      <c r="A135" s="58"/>
      <c r="B135" s="58"/>
      <c r="C135" s="24" t="s">
        <v>152</v>
      </c>
      <c r="D135" s="34">
        <v>3</v>
      </c>
      <c r="E135" s="30" t="s">
        <v>33</v>
      </c>
      <c r="F135" s="30" t="s">
        <v>370</v>
      </c>
      <c r="G135" s="3"/>
      <c r="H135" s="3"/>
      <c r="I135" s="3"/>
      <c r="J135" s="3"/>
      <c r="K135" s="3"/>
      <c r="L135" s="3"/>
      <c r="M135" s="3"/>
      <c r="N135" s="3"/>
      <c r="O135" s="3"/>
      <c r="P135" s="3"/>
      <c r="Q135" s="3"/>
      <c r="R135" s="3"/>
      <c r="S135" s="3"/>
      <c r="T135" s="3"/>
      <c r="U135" s="3"/>
      <c r="V135" s="3"/>
      <c r="W135" s="3"/>
      <c r="X135" s="3"/>
      <c r="Y135" s="3"/>
      <c r="Z135" s="3"/>
    </row>
    <row r="136" spans="1:26" ht="33" customHeight="1" x14ac:dyDescent="0.35">
      <c r="A136" s="58"/>
      <c r="B136" s="58"/>
      <c r="C136" s="24" t="s">
        <v>153</v>
      </c>
      <c r="D136" s="34">
        <v>4</v>
      </c>
      <c r="E136" s="30" t="s">
        <v>35</v>
      </c>
      <c r="F136" s="30" t="s">
        <v>371</v>
      </c>
      <c r="G136" s="3"/>
      <c r="H136" s="3"/>
      <c r="I136" s="3"/>
      <c r="J136" s="3"/>
      <c r="K136" s="3"/>
      <c r="L136" s="3"/>
      <c r="M136" s="3"/>
      <c r="N136" s="3"/>
      <c r="O136" s="3"/>
      <c r="P136" s="3"/>
      <c r="Q136" s="3"/>
      <c r="R136" s="3"/>
      <c r="S136" s="3"/>
      <c r="T136" s="3"/>
      <c r="U136" s="3"/>
      <c r="V136" s="3"/>
      <c r="W136" s="3"/>
      <c r="X136" s="3"/>
      <c r="Y136" s="3"/>
      <c r="Z136" s="3"/>
    </row>
    <row r="137" spans="1:26" ht="33" customHeight="1" x14ac:dyDescent="0.35">
      <c r="A137" s="58"/>
      <c r="B137" s="58"/>
      <c r="C137" s="24" t="s">
        <v>154</v>
      </c>
      <c r="D137" s="34">
        <v>5</v>
      </c>
      <c r="E137" s="30" t="s">
        <v>37</v>
      </c>
      <c r="F137" s="30" t="s">
        <v>372</v>
      </c>
      <c r="G137" s="3"/>
      <c r="H137" s="3"/>
      <c r="I137" s="3"/>
      <c r="J137" s="3"/>
      <c r="K137" s="3"/>
      <c r="L137" s="3"/>
      <c r="M137" s="3"/>
      <c r="N137" s="3"/>
      <c r="O137" s="3"/>
      <c r="P137" s="3"/>
      <c r="Q137" s="3"/>
      <c r="R137" s="3"/>
      <c r="S137" s="3"/>
      <c r="T137" s="3"/>
      <c r="U137" s="3"/>
      <c r="V137" s="3"/>
      <c r="W137" s="3"/>
      <c r="X137" s="3"/>
      <c r="Y137" s="3"/>
      <c r="Z137" s="3"/>
    </row>
    <row r="138" spans="1:26" ht="33" customHeight="1" x14ac:dyDescent="0.35">
      <c r="A138" s="58"/>
      <c r="B138" s="58"/>
      <c r="C138" s="24" t="s">
        <v>21</v>
      </c>
      <c r="D138" s="34" t="s">
        <v>22</v>
      </c>
      <c r="E138" s="30" t="s">
        <v>58</v>
      </c>
      <c r="F138" s="30" t="s">
        <v>509</v>
      </c>
      <c r="G138" s="3"/>
      <c r="H138" s="3"/>
      <c r="I138" s="3"/>
      <c r="J138" s="3"/>
      <c r="K138" s="3"/>
      <c r="L138" s="3"/>
      <c r="M138" s="3"/>
      <c r="N138" s="3"/>
      <c r="O138" s="3"/>
      <c r="P138" s="3"/>
      <c r="Q138" s="3"/>
      <c r="R138" s="3"/>
      <c r="S138" s="3"/>
      <c r="T138" s="3"/>
      <c r="U138" s="3"/>
      <c r="V138" s="3"/>
      <c r="W138" s="3"/>
      <c r="X138" s="3"/>
      <c r="Y138" s="3"/>
      <c r="Z138" s="3"/>
    </row>
    <row r="139" spans="1:26" ht="33" customHeight="1" x14ac:dyDescent="0.35">
      <c r="A139" s="28" t="s">
        <v>155</v>
      </c>
      <c r="B139" s="31" t="s">
        <v>156</v>
      </c>
      <c r="C139" s="24"/>
      <c r="D139" s="34"/>
      <c r="E139" s="30"/>
      <c r="F139" s="30"/>
      <c r="G139" s="3"/>
      <c r="H139" s="3"/>
      <c r="I139" s="3"/>
      <c r="J139" s="3"/>
      <c r="K139" s="3"/>
      <c r="L139" s="3"/>
      <c r="M139" s="3"/>
      <c r="N139" s="3"/>
      <c r="O139" s="3"/>
      <c r="P139" s="3"/>
      <c r="Q139" s="3"/>
      <c r="R139" s="3"/>
      <c r="S139" s="3"/>
      <c r="T139" s="3"/>
      <c r="U139" s="3"/>
      <c r="V139" s="3"/>
      <c r="W139" s="3"/>
      <c r="X139" s="3"/>
      <c r="Y139" s="3"/>
      <c r="Z139" s="3"/>
    </row>
    <row r="140" spans="1:26" ht="33" customHeight="1" x14ac:dyDescent="0.35">
      <c r="A140" s="58"/>
      <c r="B140" s="58"/>
      <c r="C140" s="24" t="s">
        <v>157</v>
      </c>
      <c r="D140" s="34">
        <v>1</v>
      </c>
      <c r="E140" s="30" t="s">
        <v>27</v>
      </c>
      <c r="F140" s="30" t="s">
        <v>373</v>
      </c>
      <c r="G140" s="3"/>
      <c r="H140" s="3"/>
      <c r="I140" s="3"/>
      <c r="J140" s="3"/>
      <c r="K140" s="3"/>
      <c r="L140" s="3"/>
      <c r="M140" s="3"/>
      <c r="N140" s="3"/>
      <c r="O140" s="3"/>
      <c r="P140" s="3"/>
      <c r="Q140" s="3"/>
      <c r="R140" s="3"/>
      <c r="S140" s="3"/>
      <c r="T140" s="3"/>
      <c r="U140" s="3"/>
      <c r="V140" s="3"/>
      <c r="W140" s="3"/>
      <c r="X140" s="3"/>
      <c r="Y140" s="3"/>
      <c r="Z140" s="3"/>
    </row>
    <row r="141" spans="1:26" ht="33" customHeight="1" x14ac:dyDescent="0.35">
      <c r="A141" s="58"/>
      <c r="B141" s="58"/>
      <c r="C141" s="24" t="s">
        <v>448</v>
      </c>
      <c r="D141" s="34">
        <v>2</v>
      </c>
      <c r="E141" s="30" t="s">
        <v>30</v>
      </c>
      <c r="F141" s="30" t="s">
        <v>374</v>
      </c>
      <c r="G141" s="3"/>
      <c r="H141" s="3"/>
      <c r="I141" s="3"/>
      <c r="J141" s="3"/>
      <c r="K141" s="3"/>
      <c r="L141" s="3"/>
      <c r="M141" s="3"/>
      <c r="N141" s="3"/>
      <c r="O141" s="3"/>
      <c r="P141" s="3"/>
      <c r="Q141" s="3"/>
      <c r="R141" s="3"/>
      <c r="S141" s="3"/>
      <c r="T141" s="3"/>
      <c r="U141" s="3"/>
      <c r="V141" s="3"/>
      <c r="W141" s="3"/>
      <c r="X141" s="3"/>
      <c r="Y141" s="3"/>
      <c r="Z141" s="3"/>
    </row>
    <row r="142" spans="1:26" ht="33" customHeight="1" x14ac:dyDescent="0.35">
      <c r="A142" s="58"/>
      <c r="B142" s="58"/>
      <c r="C142" s="24" t="s">
        <v>449</v>
      </c>
      <c r="D142" s="34">
        <v>3</v>
      </c>
      <c r="E142" s="30" t="s">
        <v>33</v>
      </c>
      <c r="F142" s="30" t="s">
        <v>375</v>
      </c>
      <c r="G142" s="3"/>
      <c r="H142" s="3"/>
      <c r="I142" s="3"/>
      <c r="J142" s="3"/>
      <c r="K142" s="3"/>
      <c r="L142" s="3"/>
      <c r="M142" s="3"/>
      <c r="N142" s="3"/>
      <c r="O142" s="3"/>
      <c r="P142" s="3"/>
      <c r="Q142" s="3"/>
      <c r="R142" s="3"/>
      <c r="S142" s="3"/>
      <c r="T142" s="3"/>
      <c r="U142" s="3"/>
      <c r="V142" s="3"/>
      <c r="W142" s="3"/>
      <c r="X142" s="3"/>
      <c r="Y142" s="3"/>
      <c r="Z142" s="3"/>
    </row>
    <row r="143" spans="1:26" ht="33" customHeight="1" x14ac:dyDescent="0.35">
      <c r="A143" s="58"/>
      <c r="B143" s="58"/>
      <c r="C143" s="24" t="s">
        <v>450</v>
      </c>
      <c r="D143" s="34">
        <v>4</v>
      </c>
      <c r="E143" s="30" t="s">
        <v>35</v>
      </c>
      <c r="F143" s="30" t="s">
        <v>376</v>
      </c>
      <c r="G143" s="3"/>
      <c r="H143" s="3"/>
      <c r="I143" s="3"/>
      <c r="J143" s="3"/>
      <c r="K143" s="3"/>
      <c r="L143" s="3"/>
      <c r="M143" s="3"/>
      <c r="N143" s="3"/>
      <c r="O143" s="3"/>
      <c r="P143" s="3"/>
      <c r="Q143" s="3"/>
      <c r="R143" s="3"/>
      <c r="S143" s="3"/>
      <c r="T143" s="3"/>
      <c r="U143" s="3"/>
      <c r="V143" s="3"/>
      <c r="W143" s="3"/>
      <c r="X143" s="3"/>
      <c r="Y143" s="3"/>
      <c r="Z143" s="3"/>
    </row>
    <row r="144" spans="1:26" ht="33" customHeight="1" x14ac:dyDescent="0.35">
      <c r="A144" s="58"/>
      <c r="B144" s="58"/>
      <c r="C144" s="24" t="s">
        <v>451</v>
      </c>
      <c r="D144" s="34">
        <v>5</v>
      </c>
      <c r="E144" s="30" t="s">
        <v>37</v>
      </c>
      <c r="F144" s="30" t="s">
        <v>377</v>
      </c>
      <c r="G144" s="3"/>
      <c r="H144" s="3"/>
      <c r="I144" s="3"/>
      <c r="J144" s="3"/>
      <c r="K144" s="3"/>
      <c r="L144" s="3"/>
      <c r="M144" s="3"/>
      <c r="N144" s="3"/>
      <c r="O144" s="3"/>
      <c r="P144" s="3"/>
      <c r="Q144" s="3"/>
      <c r="R144" s="3"/>
      <c r="S144" s="3"/>
      <c r="T144" s="3"/>
      <c r="U144" s="3"/>
      <c r="V144" s="3"/>
      <c r="W144" s="3"/>
      <c r="X144" s="3"/>
      <c r="Y144" s="3"/>
      <c r="Z144" s="3"/>
    </row>
    <row r="145" spans="1:26" ht="33" customHeight="1" x14ac:dyDescent="0.35">
      <c r="A145" s="58"/>
      <c r="B145" s="58"/>
      <c r="C145" s="24" t="s">
        <v>158</v>
      </c>
      <c r="D145" s="34" t="s">
        <v>22</v>
      </c>
      <c r="E145" s="30" t="s">
        <v>22</v>
      </c>
      <c r="F145" s="30" t="s">
        <v>159</v>
      </c>
      <c r="G145" s="3"/>
      <c r="H145" s="3"/>
      <c r="I145" s="3"/>
      <c r="J145" s="3"/>
      <c r="K145" s="3"/>
      <c r="L145" s="3"/>
      <c r="M145" s="3"/>
      <c r="N145" s="3"/>
      <c r="O145" s="3"/>
      <c r="P145" s="3"/>
      <c r="Q145" s="3"/>
      <c r="R145" s="3"/>
      <c r="S145" s="3"/>
      <c r="T145" s="3"/>
      <c r="U145" s="3"/>
      <c r="V145" s="3"/>
      <c r="W145" s="3"/>
      <c r="X145" s="3"/>
      <c r="Y145" s="3"/>
      <c r="Z145" s="3"/>
    </row>
    <row r="146" spans="1:26" ht="33" customHeight="1" x14ac:dyDescent="0.35">
      <c r="A146" s="58"/>
      <c r="B146" s="58"/>
      <c r="C146" s="24" t="s">
        <v>21</v>
      </c>
      <c r="D146" s="34" t="s">
        <v>22</v>
      </c>
      <c r="E146" s="30" t="s">
        <v>58</v>
      </c>
      <c r="F146" s="30" t="s">
        <v>160</v>
      </c>
      <c r="G146" s="3"/>
      <c r="H146" s="3"/>
      <c r="I146" s="3"/>
      <c r="J146" s="3"/>
      <c r="K146" s="3"/>
      <c r="L146" s="3"/>
      <c r="M146" s="3"/>
      <c r="N146" s="3"/>
      <c r="O146" s="3"/>
      <c r="P146" s="3"/>
      <c r="Q146" s="3"/>
      <c r="R146" s="3"/>
      <c r="S146" s="3"/>
      <c r="T146" s="3"/>
      <c r="U146" s="3"/>
      <c r="V146" s="3"/>
      <c r="W146" s="3"/>
      <c r="X146" s="3"/>
      <c r="Y146" s="3"/>
      <c r="Z146" s="3"/>
    </row>
    <row r="147" spans="1:26" ht="33" customHeight="1" x14ac:dyDescent="0.35">
      <c r="A147" s="28" t="s">
        <v>161</v>
      </c>
      <c r="B147" s="31" t="s">
        <v>162</v>
      </c>
      <c r="C147" s="24" t="s">
        <v>163</v>
      </c>
      <c r="D147" s="34">
        <v>1</v>
      </c>
      <c r="E147" s="30" t="s">
        <v>27</v>
      </c>
      <c r="F147" s="30" t="s">
        <v>378</v>
      </c>
      <c r="G147" s="3"/>
      <c r="H147" s="3"/>
      <c r="I147" s="3"/>
      <c r="J147" s="3"/>
      <c r="K147" s="3"/>
      <c r="L147" s="3"/>
      <c r="M147" s="3"/>
      <c r="N147" s="3"/>
      <c r="O147" s="3"/>
      <c r="P147" s="3"/>
      <c r="Q147" s="3"/>
      <c r="R147" s="3"/>
      <c r="S147" s="3"/>
      <c r="T147" s="3"/>
      <c r="U147" s="3"/>
      <c r="V147" s="3"/>
      <c r="W147" s="3"/>
      <c r="X147" s="3"/>
      <c r="Y147" s="3"/>
      <c r="Z147" s="3"/>
    </row>
    <row r="148" spans="1:26" ht="33" customHeight="1" x14ac:dyDescent="0.35">
      <c r="A148" s="58"/>
      <c r="B148" s="58"/>
      <c r="C148" s="24" t="s">
        <v>164</v>
      </c>
      <c r="D148" s="34">
        <v>2</v>
      </c>
      <c r="E148" s="30" t="s">
        <v>30</v>
      </c>
      <c r="F148" s="30" t="s">
        <v>379</v>
      </c>
      <c r="G148" s="3"/>
      <c r="H148" s="3"/>
      <c r="I148" s="3"/>
      <c r="J148" s="3"/>
      <c r="K148" s="3"/>
      <c r="L148" s="3"/>
      <c r="M148" s="3"/>
      <c r="N148" s="3"/>
      <c r="O148" s="3"/>
      <c r="P148" s="3"/>
      <c r="Q148" s="3"/>
      <c r="R148" s="3"/>
      <c r="S148" s="3"/>
      <c r="T148" s="3"/>
      <c r="U148" s="3"/>
      <c r="V148" s="3"/>
      <c r="W148" s="3"/>
      <c r="X148" s="3"/>
      <c r="Y148" s="3"/>
      <c r="Z148" s="3"/>
    </row>
    <row r="149" spans="1:26" ht="33" customHeight="1" x14ac:dyDescent="0.35">
      <c r="A149" s="58"/>
      <c r="B149" s="58"/>
      <c r="C149" s="24" t="s">
        <v>165</v>
      </c>
      <c r="D149" s="34">
        <v>3</v>
      </c>
      <c r="E149" s="30" t="s">
        <v>33</v>
      </c>
      <c r="F149" s="30" t="s">
        <v>380</v>
      </c>
      <c r="G149" s="3"/>
      <c r="H149" s="3"/>
      <c r="I149" s="3"/>
      <c r="J149" s="3"/>
      <c r="K149" s="3"/>
      <c r="L149" s="3"/>
      <c r="M149" s="3"/>
      <c r="N149" s="3"/>
      <c r="O149" s="3"/>
      <c r="P149" s="3"/>
      <c r="Q149" s="3"/>
      <c r="R149" s="3"/>
      <c r="S149" s="3"/>
      <c r="T149" s="3"/>
      <c r="U149" s="3"/>
      <c r="V149" s="3"/>
      <c r="W149" s="3"/>
      <c r="X149" s="3"/>
      <c r="Y149" s="3"/>
      <c r="Z149" s="3"/>
    </row>
    <row r="150" spans="1:26" ht="33" customHeight="1" x14ac:dyDescent="0.35">
      <c r="A150" s="58"/>
      <c r="B150" s="58"/>
      <c r="C150" s="24" t="s">
        <v>166</v>
      </c>
      <c r="D150" s="34">
        <v>4</v>
      </c>
      <c r="E150" s="30" t="s">
        <v>35</v>
      </c>
      <c r="F150" s="30" t="s">
        <v>381</v>
      </c>
      <c r="G150" s="3"/>
      <c r="H150" s="3"/>
      <c r="I150" s="3"/>
      <c r="J150" s="3"/>
      <c r="K150" s="3"/>
      <c r="L150" s="3"/>
      <c r="M150" s="3"/>
      <c r="N150" s="3"/>
      <c r="O150" s="3"/>
      <c r="P150" s="3"/>
      <c r="Q150" s="3"/>
      <c r="R150" s="3"/>
      <c r="S150" s="3"/>
      <c r="T150" s="3"/>
      <c r="U150" s="3"/>
      <c r="V150" s="3"/>
      <c r="W150" s="3"/>
      <c r="X150" s="3"/>
      <c r="Y150" s="3"/>
      <c r="Z150" s="3"/>
    </row>
    <row r="151" spans="1:26" ht="33" customHeight="1" x14ac:dyDescent="0.35">
      <c r="A151" s="58"/>
      <c r="B151" s="58"/>
      <c r="C151" s="24" t="s">
        <v>167</v>
      </c>
      <c r="D151" s="34">
        <v>5</v>
      </c>
      <c r="E151" s="30" t="s">
        <v>37</v>
      </c>
      <c r="F151" s="30" t="s">
        <v>382</v>
      </c>
      <c r="G151" s="3"/>
      <c r="H151" s="3"/>
      <c r="I151" s="3"/>
      <c r="J151" s="3"/>
      <c r="K151" s="3"/>
      <c r="L151" s="3"/>
      <c r="M151" s="3"/>
      <c r="N151" s="3"/>
      <c r="O151" s="3"/>
      <c r="P151" s="3"/>
      <c r="Q151" s="3"/>
      <c r="R151" s="3"/>
      <c r="S151" s="3"/>
      <c r="T151" s="3"/>
      <c r="U151" s="3"/>
      <c r="V151" s="3"/>
      <c r="W151" s="3"/>
      <c r="X151" s="3"/>
      <c r="Y151" s="3"/>
      <c r="Z151" s="3"/>
    </row>
    <row r="152" spans="1:26" ht="33" customHeight="1" x14ac:dyDescent="0.35">
      <c r="A152" s="58"/>
      <c r="B152" s="58"/>
      <c r="C152" s="24" t="s">
        <v>168</v>
      </c>
      <c r="D152" s="34" t="s">
        <v>22</v>
      </c>
      <c r="E152" s="30" t="s">
        <v>39</v>
      </c>
      <c r="F152" s="30" t="s">
        <v>169</v>
      </c>
      <c r="G152" s="3"/>
      <c r="H152" s="3"/>
      <c r="I152" s="3"/>
      <c r="J152" s="3"/>
      <c r="K152" s="3"/>
      <c r="L152" s="3"/>
      <c r="M152" s="3"/>
      <c r="N152" s="3"/>
      <c r="O152" s="3"/>
      <c r="P152" s="3"/>
      <c r="Q152" s="3"/>
      <c r="R152" s="3"/>
      <c r="S152" s="3"/>
      <c r="T152" s="3"/>
      <c r="U152" s="3"/>
      <c r="V152" s="3"/>
      <c r="W152" s="3"/>
      <c r="X152" s="3"/>
      <c r="Y152" s="3"/>
      <c r="Z152" s="3"/>
    </row>
    <row r="153" spans="1:26" ht="33" customHeight="1" x14ac:dyDescent="0.35">
      <c r="A153" s="58"/>
      <c r="B153" s="58"/>
      <c r="C153" s="24" t="s">
        <v>21</v>
      </c>
      <c r="D153" s="34" t="s">
        <v>22</v>
      </c>
      <c r="E153" s="30" t="s">
        <v>58</v>
      </c>
      <c r="F153" s="30" t="s">
        <v>170</v>
      </c>
      <c r="G153" s="3"/>
      <c r="H153" s="3"/>
      <c r="I153" s="3"/>
      <c r="J153" s="3"/>
      <c r="K153" s="3"/>
      <c r="L153" s="3"/>
      <c r="M153" s="3"/>
      <c r="N153" s="3"/>
      <c r="O153" s="3"/>
      <c r="P153" s="3"/>
      <c r="Q153" s="3"/>
      <c r="R153" s="3"/>
      <c r="S153" s="3"/>
      <c r="T153" s="3"/>
      <c r="U153" s="3"/>
      <c r="V153" s="3"/>
      <c r="W153" s="3"/>
      <c r="X153" s="3"/>
      <c r="Y153" s="3"/>
      <c r="Z153" s="3"/>
    </row>
    <row r="154" spans="1:26" ht="33" customHeight="1" x14ac:dyDescent="0.35">
      <c r="A154" s="28" t="s">
        <v>171</v>
      </c>
      <c r="B154" s="31" t="s">
        <v>172</v>
      </c>
      <c r="C154" s="24" t="s">
        <v>452</v>
      </c>
      <c r="D154" s="34">
        <v>1</v>
      </c>
      <c r="E154" s="30" t="s">
        <v>27</v>
      </c>
      <c r="F154" s="30" t="s">
        <v>383</v>
      </c>
      <c r="G154" s="3"/>
      <c r="H154" s="3"/>
      <c r="I154" s="3"/>
      <c r="J154" s="3"/>
      <c r="K154" s="3"/>
      <c r="L154" s="3"/>
      <c r="M154" s="3"/>
      <c r="N154" s="3"/>
      <c r="O154" s="3"/>
      <c r="P154" s="3"/>
      <c r="Q154" s="3"/>
      <c r="R154" s="3"/>
      <c r="S154" s="3"/>
      <c r="T154" s="3"/>
      <c r="U154" s="3"/>
      <c r="V154" s="3"/>
      <c r="W154" s="3"/>
      <c r="X154" s="3"/>
      <c r="Y154" s="3"/>
      <c r="Z154" s="3"/>
    </row>
    <row r="155" spans="1:26" ht="33" customHeight="1" x14ac:dyDescent="0.35">
      <c r="A155" s="58"/>
      <c r="B155" s="58"/>
      <c r="C155" s="24" t="s">
        <v>453</v>
      </c>
      <c r="D155" s="34">
        <v>2</v>
      </c>
      <c r="E155" s="30" t="s">
        <v>30</v>
      </c>
      <c r="F155" s="30" t="s">
        <v>384</v>
      </c>
      <c r="G155" s="3"/>
      <c r="H155" s="3"/>
      <c r="I155" s="3"/>
      <c r="J155" s="3"/>
      <c r="K155" s="3"/>
      <c r="L155" s="3"/>
      <c r="M155" s="3"/>
      <c r="N155" s="3"/>
      <c r="O155" s="3"/>
      <c r="P155" s="3"/>
      <c r="Q155" s="3"/>
      <c r="R155" s="3"/>
      <c r="S155" s="3"/>
      <c r="T155" s="3"/>
      <c r="U155" s="3"/>
      <c r="V155" s="3"/>
      <c r="W155" s="3"/>
      <c r="X155" s="3"/>
      <c r="Y155" s="3"/>
      <c r="Z155" s="3"/>
    </row>
    <row r="156" spans="1:26" ht="33" customHeight="1" x14ac:dyDescent="0.35">
      <c r="A156" s="58"/>
      <c r="B156" s="58"/>
      <c r="C156" s="24" t="s">
        <v>454</v>
      </c>
      <c r="D156" s="34">
        <v>3</v>
      </c>
      <c r="E156" s="30" t="s">
        <v>33</v>
      </c>
      <c r="F156" s="30" t="s">
        <v>385</v>
      </c>
      <c r="G156" s="3"/>
      <c r="H156" s="3"/>
      <c r="I156" s="3"/>
      <c r="J156" s="3"/>
      <c r="K156" s="3"/>
      <c r="L156" s="3"/>
      <c r="M156" s="3"/>
      <c r="N156" s="3"/>
      <c r="O156" s="3"/>
      <c r="P156" s="3"/>
      <c r="Q156" s="3"/>
      <c r="R156" s="3"/>
      <c r="S156" s="3"/>
      <c r="T156" s="3"/>
      <c r="U156" s="3"/>
      <c r="V156" s="3"/>
      <c r="W156" s="3"/>
      <c r="X156" s="3"/>
      <c r="Y156" s="3"/>
      <c r="Z156" s="3"/>
    </row>
    <row r="157" spans="1:26" ht="33" customHeight="1" x14ac:dyDescent="0.35">
      <c r="A157" s="58"/>
      <c r="B157" s="58"/>
      <c r="C157" s="24" t="s">
        <v>455</v>
      </c>
      <c r="D157" s="34">
        <v>4</v>
      </c>
      <c r="E157" s="30" t="s">
        <v>35</v>
      </c>
      <c r="F157" s="30" t="s">
        <v>386</v>
      </c>
      <c r="G157" s="3"/>
      <c r="H157" s="3"/>
      <c r="I157" s="3"/>
      <c r="J157" s="3"/>
      <c r="K157" s="3"/>
      <c r="L157" s="3"/>
      <c r="M157" s="3"/>
      <c r="N157" s="3"/>
      <c r="O157" s="3"/>
      <c r="P157" s="3"/>
      <c r="Q157" s="3"/>
      <c r="R157" s="3"/>
      <c r="S157" s="3"/>
      <c r="T157" s="3"/>
      <c r="U157" s="3"/>
      <c r="V157" s="3"/>
      <c r="W157" s="3"/>
      <c r="X157" s="3"/>
      <c r="Y157" s="3"/>
      <c r="Z157" s="3"/>
    </row>
    <row r="158" spans="1:26" ht="33" customHeight="1" x14ac:dyDescent="0.35">
      <c r="A158" s="58"/>
      <c r="B158" s="58"/>
      <c r="C158" s="24" t="s">
        <v>456</v>
      </c>
      <c r="D158" s="34">
        <v>5</v>
      </c>
      <c r="E158" s="30" t="s">
        <v>37</v>
      </c>
      <c r="F158" s="30" t="s">
        <v>173</v>
      </c>
      <c r="G158" s="3"/>
      <c r="H158" s="3"/>
      <c r="I158" s="3"/>
      <c r="J158" s="3"/>
      <c r="K158" s="3"/>
      <c r="L158" s="3"/>
      <c r="M158" s="3"/>
      <c r="N158" s="3"/>
      <c r="O158" s="3"/>
      <c r="P158" s="3"/>
      <c r="Q158" s="3"/>
      <c r="R158" s="3"/>
      <c r="S158" s="3"/>
      <c r="T158" s="3"/>
      <c r="U158" s="3"/>
      <c r="V158" s="3"/>
      <c r="W158" s="3"/>
      <c r="X158" s="3"/>
      <c r="Y158" s="3"/>
      <c r="Z158" s="3"/>
    </row>
    <row r="159" spans="1:26" ht="33" customHeight="1" x14ac:dyDescent="0.35">
      <c r="A159" s="58"/>
      <c r="B159" s="58"/>
      <c r="C159" s="24" t="s">
        <v>47</v>
      </c>
      <c r="D159" s="34" t="s">
        <v>22</v>
      </c>
      <c r="E159" s="30" t="s">
        <v>48</v>
      </c>
      <c r="F159" s="30" t="s">
        <v>174</v>
      </c>
      <c r="G159" s="3"/>
      <c r="H159" s="3"/>
      <c r="I159" s="3"/>
      <c r="J159" s="3"/>
      <c r="K159" s="3"/>
      <c r="L159" s="3"/>
      <c r="M159" s="3"/>
      <c r="N159" s="3"/>
      <c r="O159" s="3"/>
      <c r="P159" s="3"/>
      <c r="Q159" s="3"/>
      <c r="R159" s="3"/>
      <c r="S159" s="3"/>
      <c r="T159" s="3"/>
      <c r="U159" s="3"/>
      <c r="V159" s="3"/>
      <c r="W159" s="3"/>
      <c r="X159" s="3"/>
      <c r="Y159" s="3"/>
      <c r="Z159" s="3"/>
    </row>
    <row r="160" spans="1:26" ht="33" customHeight="1" x14ac:dyDescent="0.35">
      <c r="A160" s="58"/>
      <c r="B160" s="58"/>
      <c r="C160" s="24" t="s">
        <v>21</v>
      </c>
      <c r="D160" s="34" t="s">
        <v>22</v>
      </c>
      <c r="E160" s="30" t="s">
        <v>58</v>
      </c>
      <c r="F160" s="30" t="s">
        <v>174</v>
      </c>
      <c r="G160" s="3"/>
      <c r="H160" s="3"/>
      <c r="I160" s="3"/>
      <c r="J160" s="3"/>
      <c r="K160" s="3"/>
      <c r="L160" s="3"/>
      <c r="M160" s="3"/>
      <c r="N160" s="3"/>
      <c r="O160" s="3"/>
      <c r="P160" s="3"/>
      <c r="Q160" s="3"/>
      <c r="R160" s="3"/>
      <c r="S160" s="3"/>
      <c r="T160" s="3"/>
      <c r="U160" s="3"/>
      <c r="V160" s="3"/>
      <c r="W160" s="3"/>
      <c r="X160" s="3"/>
      <c r="Y160" s="3"/>
      <c r="Z160" s="3"/>
    </row>
    <row r="161" spans="1:26" ht="33" customHeight="1" x14ac:dyDescent="0.35">
      <c r="A161" s="28" t="s">
        <v>175</v>
      </c>
      <c r="B161" s="31" t="s">
        <v>176</v>
      </c>
      <c r="C161" s="24" t="s">
        <v>55</v>
      </c>
      <c r="D161" s="34">
        <v>1</v>
      </c>
      <c r="E161" s="30" t="s">
        <v>27</v>
      </c>
      <c r="F161" s="32" t="s">
        <v>387</v>
      </c>
      <c r="G161" s="3"/>
      <c r="H161" s="3"/>
      <c r="I161" s="3"/>
      <c r="J161" s="3"/>
      <c r="K161" s="3"/>
      <c r="L161" s="3"/>
      <c r="M161" s="3"/>
      <c r="N161" s="3"/>
      <c r="O161" s="3"/>
      <c r="P161" s="3"/>
      <c r="Q161" s="3"/>
      <c r="R161" s="3"/>
      <c r="S161" s="3"/>
      <c r="T161" s="3"/>
      <c r="U161" s="3"/>
      <c r="V161" s="3"/>
      <c r="W161" s="3"/>
      <c r="X161" s="3"/>
      <c r="Y161" s="3"/>
      <c r="Z161" s="3"/>
    </row>
    <row r="162" spans="1:26" ht="33" customHeight="1" x14ac:dyDescent="0.35">
      <c r="A162" s="58"/>
      <c r="B162" s="58"/>
      <c r="C162" s="24" t="s">
        <v>54</v>
      </c>
      <c r="D162" s="34">
        <v>2</v>
      </c>
      <c r="E162" s="30" t="s">
        <v>30</v>
      </c>
      <c r="F162" s="30" t="s">
        <v>388</v>
      </c>
      <c r="G162" s="3"/>
      <c r="H162" s="3"/>
      <c r="I162" s="3"/>
      <c r="J162" s="3"/>
      <c r="K162" s="3"/>
      <c r="L162" s="3"/>
      <c r="M162" s="3"/>
      <c r="N162" s="3"/>
      <c r="O162" s="3"/>
      <c r="P162" s="3"/>
      <c r="Q162" s="3"/>
      <c r="R162" s="3"/>
      <c r="S162" s="3"/>
      <c r="T162" s="3"/>
      <c r="U162" s="3"/>
      <c r="V162" s="3"/>
      <c r="W162" s="3"/>
      <c r="X162" s="3"/>
      <c r="Y162" s="3"/>
      <c r="Z162" s="3"/>
    </row>
    <row r="163" spans="1:26" ht="33" customHeight="1" x14ac:dyDescent="0.35">
      <c r="A163" s="58"/>
      <c r="B163" s="58"/>
      <c r="C163" s="24" t="s">
        <v>53</v>
      </c>
      <c r="D163" s="34">
        <v>3</v>
      </c>
      <c r="E163" s="30" t="s">
        <v>33</v>
      </c>
      <c r="F163" s="30" t="s">
        <v>389</v>
      </c>
      <c r="G163" s="3"/>
      <c r="H163" s="3"/>
      <c r="I163" s="3"/>
      <c r="J163" s="3"/>
      <c r="K163" s="3"/>
      <c r="L163" s="3"/>
      <c r="M163" s="3"/>
      <c r="N163" s="3"/>
      <c r="O163" s="3"/>
      <c r="P163" s="3"/>
      <c r="Q163" s="3"/>
      <c r="R163" s="3"/>
      <c r="S163" s="3"/>
      <c r="T163" s="3"/>
      <c r="U163" s="3"/>
      <c r="V163" s="3"/>
      <c r="W163" s="3"/>
      <c r="X163" s="3"/>
      <c r="Y163" s="3"/>
      <c r="Z163" s="3"/>
    </row>
    <row r="164" spans="1:26" ht="33" customHeight="1" x14ac:dyDescent="0.35">
      <c r="A164" s="58"/>
      <c r="B164" s="58"/>
      <c r="C164" s="24" t="s">
        <v>52</v>
      </c>
      <c r="D164" s="34">
        <v>4</v>
      </c>
      <c r="E164" s="30" t="s">
        <v>35</v>
      </c>
      <c r="F164" s="32" t="s">
        <v>390</v>
      </c>
      <c r="G164" s="3"/>
      <c r="H164" s="3"/>
      <c r="I164" s="3"/>
      <c r="J164" s="3"/>
      <c r="K164" s="3"/>
      <c r="L164" s="3"/>
      <c r="M164" s="3"/>
      <c r="N164" s="3"/>
      <c r="O164" s="3"/>
      <c r="P164" s="3"/>
      <c r="Q164" s="3"/>
      <c r="R164" s="3"/>
      <c r="S164" s="3"/>
      <c r="T164" s="3"/>
      <c r="U164" s="3"/>
      <c r="V164" s="3"/>
      <c r="W164" s="3"/>
      <c r="X164" s="3"/>
      <c r="Y164" s="3"/>
      <c r="Z164" s="3"/>
    </row>
    <row r="165" spans="1:26" ht="33" customHeight="1" x14ac:dyDescent="0.35">
      <c r="A165" s="58"/>
      <c r="B165" s="58"/>
      <c r="C165" s="24" t="s">
        <v>51</v>
      </c>
      <c r="D165" s="34">
        <v>5</v>
      </c>
      <c r="E165" s="30" t="s">
        <v>37</v>
      </c>
      <c r="F165" s="32" t="s">
        <v>391</v>
      </c>
      <c r="G165" s="3"/>
      <c r="H165" s="3"/>
      <c r="I165" s="3"/>
      <c r="J165" s="3"/>
      <c r="K165" s="3"/>
      <c r="L165" s="3"/>
      <c r="M165" s="3"/>
      <c r="N165" s="3"/>
      <c r="O165" s="3"/>
      <c r="P165" s="3"/>
      <c r="Q165" s="3"/>
      <c r="R165" s="3"/>
      <c r="S165" s="3"/>
      <c r="T165" s="3"/>
      <c r="U165" s="3"/>
      <c r="V165" s="3"/>
      <c r="W165" s="3"/>
      <c r="X165" s="3"/>
      <c r="Y165" s="3"/>
      <c r="Z165" s="3"/>
    </row>
    <row r="166" spans="1:26" ht="33" customHeight="1" x14ac:dyDescent="0.35">
      <c r="A166" s="58"/>
      <c r="B166" s="58"/>
      <c r="C166" s="24" t="s">
        <v>21</v>
      </c>
      <c r="D166" s="34" t="s">
        <v>22</v>
      </c>
      <c r="E166" s="30" t="s">
        <v>58</v>
      </c>
      <c r="F166" s="30" t="s">
        <v>177</v>
      </c>
      <c r="G166" s="3"/>
      <c r="H166" s="3"/>
      <c r="I166" s="3"/>
      <c r="J166" s="3"/>
      <c r="K166" s="3"/>
      <c r="L166" s="3"/>
      <c r="M166" s="3"/>
      <c r="N166" s="3"/>
      <c r="O166" s="3"/>
      <c r="P166" s="3"/>
      <c r="Q166" s="3"/>
      <c r="R166" s="3"/>
      <c r="S166" s="3"/>
      <c r="T166" s="3"/>
      <c r="U166" s="3"/>
      <c r="V166" s="3"/>
      <c r="W166" s="3"/>
      <c r="X166" s="3"/>
      <c r="Y166" s="3"/>
      <c r="Z166" s="3"/>
    </row>
    <row r="167" spans="1:26" ht="33" customHeight="1" x14ac:dyDescent="0.35">
      <c r="A167" s="28" t="s">
        <v>178</v>
      </c>
      <c r="B167" s="31" t="s">
        <v>179</v>
      </c>
      <c r="C167" s="24" t="s">
        <v>180</v>
      </c>
      <c r="D167" s="34">
        <v>1</v>
      </c>
      <c r="E167" s="30" t="s">
        <v>27</v>
      </c>
      <c r="F167" s="30" t="s">
        <v>392</v>
      </c>
      <c r="G167" s="3"/>
      <c r="H167" s="3"/>
      <c r="I167" s="3"/>
      <c r="J167" s="3"/>
      <c r="K167" s="3"/>
      <c r="L167" s="3"/>
      <c r="M167" s="3"/>
      <c r="N167" s="3"/>
      <c r="O167" s="3"/>
      <c r="P167" s="3"/>
      <c r="Q167" s="3"/>
      <c r="R167" s="3"/>
      <c r="S167" s="3"/>
      <c r="T167" s="3"/>
      <c r="U167" s="3"/>
      <c r="V167" s="3"/>
      <c r="W167" s="3"/>
      <c r="X167" s="3"/>
      <c r="Y167" s="3"/>
      <c r="Z167" s="3"/>
    </row>
    <row r="168" spans="1:26" ht="33" customHeight="1" x14ac:dyDescent="0.35">
      <c r="A168" s="58"/>
      <c r="B168" s="58"/>
      <c r="C168" s="24" t="s">
        <v>181</v>
      </c>
      <c r="D168" s="34">
        <v>2</v>
      </c>
      <c r="E168" s="30" t="s">
        <v>30</v>
      </c>
      <c r="F168" s="30" t="s">
        <v>182</v>
      </c>
      <c r="G168" s="3"/>
      <c r="H168" s="3"/>
      <c r="I168" s="3"/>
      <c r="J168" s="3"/>
      <c r="K168" s="3"/>
      <c r="L168" s="3"/>
      <c r="M168" s="3"/>
      <c r="N168" s="3"/>
      <c r="O168" s="3"/>
      <c r="P168" s="3"/>
      <c r="Q168" s="3"/>
      <c r="R168" s="3"/>
      <c r="S168" s="3"/>
      <c r="T168" s="3"/>
      <c r="U168" s="3"/>
      <c r="V168" s="3"/>
      <c r="W168" s="3"/>
      <c r="X168" s="3"/>
      <c r="Y168" s="3"/>
      <c r="Z168" s="3"/>
    </row>
    <row r="169" spans="1:26" ht="33" customHeight="1" x14ac:dyDescent="0.35">
      <c r="A169" s="58"/>
      <c r="B169" s="58"/>
      <c r="C169" s="24" t="s">
        <v>183</v>
      </c>
      <c r="D169" s="34">
        <v>3</v>
      </c>
      <c r="E169" s="30" t="s">
        <v>33</v>
      </c>
      <c r="F169" s="30" t="s">
        <v>393</v>
      </c>
      <c r="G169" s="3"/>
      <c r="H169" s="3"/>
      <c r="I169" s="3"/>
      <c r="J169" s="3"/>
      <c r="K169" s="3"/>
      <c r="L169" s="3"/>
      <c r="M169" s="3"/>
      <c r="N169" s="3"/>
      <c r="O169" s="3"/>
      <c r="P169" s="3"/>
      <c r="Q169" s="3"/>
      <c r="R169" s="3"/>
      <c r="S169" s="3"/>
      <c r="T169" s="3"/>
      <c r="U169" s="3"/>
      <c r="V169" s="3"/>
      <c r="W169" s="3"/>
      <c r="X169" s="3"/>
      <c r="Y169" s="3"/>
      <c r="Z169" s="3"/>
    </row>
    <row r="170" spans="1:26" ht="33" customHeight="1" x14ac:dyDescent="0.35">
      <c r="A170" s="58"/>
      <c r="B170" s="58"/>
      <c r="C170" s="24" t="s">
        <v>457</v>
      </c>
      <c r="D170" s="34">
        <v>4</v>
      </c>
      <c r="E170" s="30" t="s">
        <v>35</v>
      </c>
      <c r="F170" s="30" t="s">
        <v>394</v>
      </c>
      <c r="G170" s="3"/>
      <c r="H170" s="3"/>
      <c r="I170" s="3"/>
      <c r="J170" s="3"/>
      <c r="K170" s="3"/>
      <c r="L170" s="3"/>
      <c r="M170" s="3"/>
      <c r="N170" s="3"/>
      <c r="O170" s="3"/>
      <c r="P170" s="3"/>
      <c r="Q170" s="3"/>
      <c r="R170" s="3"/>
      <c r="S170" s="3"/>
      <c r="T170" s="3"/>
      <c r="U170" s="3"/>
      <c r="V170" s="3"/>
      <c r="W170" s="3"/>
      <c r="X170" s="3"/>
      <c r="Y170" s="3"/>
      <c r="Z170" s="3"/>
    </row>
    <row r="171" spans="1:26" ht="33" customHeight="1" x14ac:dyDescent="0.35">
      <c r="A171" s="58"/>
      <c r="B171" s="58"/>
      <c r="C171" s="24" t="s">
        <v>458</v>
      </c>
      <c r="D171" s="34">
        <v>5</v>
      </c>
      <c r="E171" s="30" t="s">
        <v>37</v>
      </c>
      <c r="F171" s="30" t="s">
        <v>184</v>
      </c>
      <c r="G171" s="3"/>
      <c r="H171" s="3"/>
      <c r="I171" s="3"/>
      <c r="J171" s="3"/>
      <c r="K171" s="3"/>
      <c r="L171" s="3"/>
      <c r="M171" s="3"/>
      <c r="N171" s="3"/>
      <c r="O171" s="3"/>
      <c r="P171" s="3"/>
      <c r="Q171" s="3"/>
      <c r="R171" s="3"/>
      <c r="S171" s="3"/>
      <c r="T171" s="3"/>
      <c r="U171" s="3"/>
      <c r="V171" s="3"/>
      <c r="W171" s="3"/>
      <c r="X171" s="3"/>
      <c r="Y171" s="3"/>
      <c r="Z171" s="3"/>
    </row>
    <row r="172" spans="1:26" ht="33" customHeight="1" x14ac:dyDescent="0.35">
      <c r="A172" s="58"/>
      <c r="B172" s="58"/>
      <c r="C172" s="24" t="s">
        <v>47</v>
      </c>
      <c r="D172" s="34" t="s">
        <v>22</v>
      </c>
      <c r="E172" s="30" t="s">
        <v>48</v>
      </c>
      <c r="F172" s="30" t="s">
        <v>185</v>
      </c>
      <c r="G172" s="3"/>
      <c r="H172" s="3"/>
      <c r="I172" s="3"/>
      <c r="J172" s="3"/>
      <c r="K172" s="3"/>
      <c r="L172" s="3"/>
      <c r="M172" s="3"/>
      <c r="N172" s="3"/>
      <c r="O172" s="3"/>
      <c r="P172" s="3"/>
      <c r="Q172" s="3"/>
      <c r="R172" s="3"/>
      <c r="S172" s="3"/>
      <c r="T172" s="3"/>
      <c r="U172" s="3"/>
      <c r="V172" s="3"/>
      <c r="W172" s="3"/>
      <c r="X172" s="3"/>
      <c r="Y172" s="3"/>
      <c r="Z172" s="3"/>
    </row>
    <row r="173" spans="1:26" ht="33" customHeight="1" x14ac:dyDescent="0.35">
      <c r="A173" s="58"/>
      <c r="B173" s="58"/>
      <c r="C173" s="24" t="s">
        <v>21</v>
      </c>
      <c r="D173" s="34" t="s">
        <v>22</v>
      </c>
      <c r="E173" s="30" t="s">
        <v>58</v>
      </c>
      <c r="F173" s="30" t="s">
        <v>185</v>
      </c>
      <c r="G173" s="3"/>
      <c r="H173" s="3"/>
      <c r="I173" s="3"/>
      <c r="J173" s="3"/>
      <c r="K173" s="3"/>
      <c r="L173" s="3"/>
      <c r="M173" s="3"/>
      <c r="N173" s="3"/>
      <c r="O173" s="3"/>
      <c r="P173" s="3"/>
      <c r="Q173" s="3"/>
      <c r="R173" s="3"/>
      <c r="S173" s="3"/>
      <c r="T173" s="3"/>
      <c r="U173" s="3"/>
      <c r="V173" s="3"/>
      <c r="W173" s="3"/>
      <c r="X173" s="3"/>
      <c r="Y173" s="3"/>
      <c r="Z173" s="3"/>
    </row>
    <row r="174" spans="1:26" ht="33" customHeight="1" x14ac:dyDescent="0.35">
      <c r="A174" s="28" t="s">
        <v>186</v>
      </c>
      <c r="B174" s="31" t="s">
        <v>187</v>
      </c>
      <c r="C174" s="24" t="s">
        <v>188</v>
      </c>
      <c r="D174" s="34">
        <v>1</v>
      </c>
      <c r="E174" s="30" t="s">
        <v>27</v>
      </c>
      <c r="F174" s="30" t="s">
        <v>395</v>
      </c>
      <c r="G174" s="3"/>
      <c r="H174" s="3"/>
      <c r="I174" s="3"/>
      <c r="J174" s="3"/>
      <c r="K174" s="3"/>
      <c r="L174" s="3"/>
      <c r="M174" s="3"/>
      <c r="N174" s="3"/>
      <c r="O174" s="3"/>
      <c r="P174" s="3"/>
      <c r="Q174" s="3"/>
      <c r="R174" s="3"/>
      <c r="S174" s="3"/>
      <c r="T174" s="3"/>
      <c r="U174" s="3"/>
      <c r="V174" s="3"/>
      <c r="W174" s="3"/>
      <c r="X174" s="3"/>
      <c r="Y174" s="3"/>
      <c r="Z174" s="3"/>
    </row>
    <row r="175" spans="1:26" ht="33" customHeight="1" x14ac:dyDescent="0.35">
      <c r="A175" s="58"/>
      <c r="B175" s="58"/>
      <c r="C175" s="24" t="s">
        <v>189</v>
      </c>
      <c r="D175" s="34">
        <v>2</v>
      </c>
      <c r="E175" s="30" t="s">
        <v>30</v>
      </c>
      <c r="F175" s="30" t="s">
        <v>396</v>
      </c>
      <c r="G175" s="3"/>
      <c r="H175" s="3"/>
      <c r="I175" s="3"/>
      <c r="J175" s="3"/>
      <c r="K175" s="3"/>
      <c r="L175" s="3"/>
      <c r="M175" s="3"/>
      <c r="N175" s="3"/>
      <c r="O175" s="3"/>
      <c r="P175" s="3"/>
      <c r="Q175" s="3"/>
      <c r="R175" s="3"/>
      <c r="S175" s="3"/>
      <c r="T175" s="3"/>
      <c r="U175" s="3"/>
      <c r="V175" s="3"/>
      <c r="W175" s="3"/>
      <c r="X175" s="3"/>
      <c r="Y175" s="3"/>
      <c r="Z175" s="3"/>
    </row>
    <row r="176" spans="1:26" ht="33" customHeight="1" x14ac:dyDescent="0.35">
      <c r="A176" s="58"/>
      <c r="B176" s="58"/>
      <c r="C176" s="24" t="s">
        <v>190</v>
      </c>
      <c r="D176" s="34">
        <v>3</v>
      </c>
      <c r="E176" s="30" t="s">
        <v>33</v>
      </c>
      <c r="F176" s="30" t="s">
        <v>397</v>
      </c>
      <c r="G176" s="3"/>
      <c r="H176" s="3"/>
      <c r="I176" s="3"/>
      <c r="J176" s="3"/>
      <c r="K176" s="3"/>
      <c r="L176" s="3"/>
      <c r="M176" s="3"/>
      <c r="N176" s="3"/>
      <c r="O176" s="3"/>
      <c r="P176" s="3"/>
      <c r="Q176" s="3"/>
      <c r="R176" s="3"/>
      <c r="S176" s="3"/>
      <c r="T176" s="3"/>
      <c r="U176" s="3"/>
      <c r="V176" s="3"/>
      <c r="W176" s="3"/>
      <c r="X176" s="3"/>
      <c r="Y176" s="3"/>
      <c r="Z176" s="3"/>
    </row>
    <row r="177" spans="1:26" ht="33" customHeight="1" x14ac:dyDescent="0.35">
      <c r="A177" s="58"/>
      <c r="B177" s="58"/>
      <c r="C177" s="24" t="s">
        <v>191</v>
      </c>
      <c r="D177" s="34">
        <v>4</v>
      </c>
      <c r="E177" s="30" t="s">
        <v>35</v>
      </c>
      <c r="F177" s="30" t="s">
        <v>398</v>
      </c>
      <c r="G177" s="3"/>
      <c r="H177" s="3"/>
      <c r="I177" s="3"/>
      <c r="J177" s="3"/>
      <c r="K177" s="3"/>
      <c r="L177" s="3"/>
      <c r="M177" s="3"/>
      <c r="N177" s="3"/>
      <c r="O177" s="3"/>
      <c r="P177" s="3"/>
      <c r="Q177" s="3"/>
      <c r="R177" s="3"/>
      <c r="S177" s="3"/>
      <c r="T177" s="3"/>
      <c r="U177" s="3"/>
      <c r="V177" s="3"/>
      <c r="W177" s="3"/>
      <c r="X177" s="3"/>
      <c r="Y177" s="3"/>
      <c r="Z177" s="3"/>
    </row>
    <row r="178" spans="1:26" ht="33" customHeight="1" x14ac:dyDescent="0.35">
      <c r="A178" s="58"/>
      <c r="B178" s="58"/>
      <c r="C178" s="24" t="s">
        <v>192</v>
      </c>
      <c r="D178" s="34">
        <v>5</v>
      </c>
      <c r="E178" s="30" t="s">
        <v>37</v>
      </c>
      <c r="F178" s="30" t="s">
        <v>399</v>
      </c>
      <c r="G178" s="3"/>
      <c r="H178" s="3"/>
      <c r="I178" s="3"/>
      <c r="J178" s="3"/>
      <c r="K178" s="3"/>
      <c r="L178" s="3"/>
      <c r="M178" s="3"/>
      <c r="N178" s="3"/>
      <c r="O178" s="3"/>
      <c r="P178" s="3"/>
      <c r="Q178" s="3"/>
      <c r="R178" s="3"/>
      <c r="S178" s="3"/>
      <c r="T178" s="3"/>
      <c r="U178" s="3"/>
      <c r="V178" s="3"/>
      <c r="W178" s="3"/>
      <c r="X178" s="3"/>
      <c r="Y178" s="3"/>
      <c r="Z178" s="3"/>
    </row>
    <row r="179" spans="1:26" ht="33" customHeight="1" x14ac:dyDescent="0.35">
      <c r="A179" s="58"/>
      <c r="B179" s="58"/>
      <c r="C179" s="24" t="s">
        <v>47</v>
      </c>
      <c r="D179" s="34" t="s">
        <v>22</v>
      </c>
      <c r="E179" s="30" t="s">
        <v>48</v>
      </c>
      <c r="F179" s="30" t="s">
        <v>193</v>
      </c>
      <c r="G179" s="3"/>
      <c r="H179" s="3"/>
      <c r="I179" s="3"/>
      <c r="J179" s="3"/>
      <c r="K179" s="3"/>
      <c r="L179" s="3"/>
      <c r="M179" s="3"/>
      <c r="N179" s="3"/>
      <c r="O179" s="3"/>
      <c r="P179" s="3"/>
      <c r="Q179" s="3"/>
      <c r="R179" s="3"/>
      <c r="S179" s="3"/>
      <c r="T179" s="3"/>
      <c r="U179" s="3"/>
      <c r="V179" s="3"/>
      <c r="W179" s="3"/>
      <c r="X179" s="3"/>
      <c r="Y179" s="3"/>
      <c r="Z179" s="3"/>
    </row>
    <row r="180" spans="1:26" ht="33" customHeight="1" x14ac:dyDescent="0.35">
      <c r="A180" s="58"/>
      <c r="B180" s="58"/>
      <c r="C180" s="24" t="s">
        <v>127</v>
      </c>
      <c r="D180" s="34" t="s">
        <v>22</v>
      </c>
      <c r="E180" s="30" t="s">
        <v>58</v>
      </c>
      <c r="F180" s="30" t="s">
        <v>193</v>
      </c>
      <c r="G180" s="3"/>
      <c r="H180" s="3"/>
      <c r="I180" s="3"/>
      <c r="J180" s="3"/>
      <c r="K180" s="3"/>
      <c r="L180" s="3"/>
      <c r="M180" s="3"/>
      <c r="N180" s="3"/>
      <c r="O180" s="3"/>
      <c r="P180" s="3"/>
      <c r="Q180" s="3"/>
      <c r="R180" s="3"/>
      <c r="S180" s="3"/>
      <c r="T180" s="3"/>
      <c r="U180" s="3"/>
      <c r="V180" s="3"/>
      <c r="W180" s="3"/>
      <c r="X180" s="3"/>
      <c r="Y180" s="3"/>
      <c r="Z180" s="3"/>
    </row>
    <row r="181" spans="1:26" ht="33" customHeight="1" x14ac:dyDescent="0.35">
      <c r="A181" s="28" t="s">
        <v>194</v>
      </c>
      <c r="B181" s="31" t="s">
        <v>195</v>
      </c>
      <c r="C181" s="24" t="s">
        <v>196</v>
      </c>
      <c r="D181" s="34">
        <v>1</v>
      </c>
      <c r="E181" s="30" t="s">
        <v>27</v>
      </c>
      <c r="F181" s="30" t="s">
        <v>400</v>
      </c>
      <c r="G181" s="3"/>
      <c r="H181" s="3"/>
      <c r="I181" s="3"/>
      <c r="J181" s="3"/>
      <c r="K181" s="3"/>
      <c r="L181" s="3"/>
      <c r="M181" s="3"/>
      <c r="N181" s="3"/>
      <c r="O181" s="3"/>
      <c r="P181" s="3"/>
      <c r="Q181" s="3"/>
      <c r="R181" s="3"/>
      <c r="S181" s="3"/>
      <c r="T181" s="3"/>
      <c r="U181" s="3"/>
      <c r="V181" s="3"/>
      <c r="W181" s="3"/>
      <c r="X181" s="3"/>
      <c r="Y181" s="3"/>
      <c r="Z181" s="3"/>
    </row>
    <row r="182" spans="1:26" ht="33" customHeight="1" x14ac:dyDescent="0.35">
      <c r="A182" s="58"/>
      <c r="B182" s="58"/>
      <c r="C182" s="24" t="s">
        <v>197</v>
      </c>
      <c r="D182" s="34">
        <v>2</v>
      </c>
      <c r="E182" s="30" t="s">
        <v>30</v>
      </c>
      <c r="F182" s="30" t="s">
        <v>401</v>
      </c>
      <c r="G182" s="3"/>
      <c r="H182" s="3"/>
      <c r="I182" s="3"/>
      <c r="J182" s="3"/>
      <c r="K182" s="3"/>
      <c r="L182" s="3"/>
      <c r="M182" s="3"/>
      <c r="N182" s="3"/>
      <c r="O182" s="3"/>
      <c r="P182" s="3"/>
      <c r="Q182" s="3"/>
      <c r="R182" s="3"/>
      <c r="S182" s="3"/>
      <c r="T182" s="3"/>
      <c r="U182" s="3"/>
      <c r="V182" s="3"/>
      <c r="W182" s="3"/>
      <c r="X182" s="3"/>
      <c r="Y182" s="3"/>
      <c r="Z182" s="3"/>
    </row>
    <row r="183" spans="1:26" ht="33" customHeight="1" x14ac:dyDescent="0.35">
      <c r="A183" s="58"/>
      <c r="B183" s="58"/>
      <c r="C183" s="24" t="s">
        <v>198</v>
      </c>
      <c r="D183" s="34">
        <v>3</v>
      </c>
      <c r="E183" s="30" t="s">
        <v>33</v>
      </c>
      <c r="F183" s="30" t="s">
        <v>402</v>
      </c>
      <c r="G183" s="3"/>
      <c r="H183" s="3"/>
      <c r="I183" s="3"/>
      <c r="J183" s="3"/>
      <c r="K183" s="3"/>
      <c r="L183" s="3"/>
      <c r="M183" s="3"/>
      <c r="N183" s="3"/>
      <c r="O183" s="3"/>
      <c r="P183" s="3"/>
      <c r="Q183" s="3"/>
      <c r="R183" s="3"/>
      <c r="S183" s="3"/>
      <c r="T183" s="3"/>
      <c r="U183" s="3"/>
      <c r="V183" s="3"/>
      <c r="W183" s="3"/>
      <c r="X183" s="3"/>
      <c r="Y183" s="3"/>
      <c r="Z183" s="3"/>
    </row>
    <row r="184" spans="1:26" ht="33" customHeight="1" x14ac:dyDescent="0.35">
      <c r="A184" s="58"/>
      <c r="B184" s="58"/>
      <c r="C184" s="24" t="s">
        <v>199</v>
      </c>
      <c r="D184" s="34">
        <v>4</v>
      </c>
      <c r="E184" s="30" t="s">
        <v>35</v>
      </c>
      <c r="F184" s="30" t="s">
        <v>403</v>
      </c>
      <c r="G184" s="3"/>
      <c r="H184" s="3"/>
      <c r="I184" s="3"/>
      <c r="J184" s="3"/>
      <c r="K184" s="3"/>
      <c r="L184" s="3"/>
      <c r="M184" s="3"/>
      <c r="N184" s="3"/>
      <c r="O184" s="3"/>
      <c r="P184" s="3"/>
      <c r="Q184" s="3"/>
      <c r="R184" s="3"/>
      <c r="S184" s="3"/>
      <c r="T184" s="3"/>
      <c r="U184" s="3"/>
      <c r="V184" s="3"/>
      <c r="W184" s="3"/>
      <c r="X184" s="3"/>
      <c r="Y184" s="3"/>
      <c r="Z184" s="3"/>
    </row>
    <row r="185" spans="1:26" ht="33" customHeight="1" x14ac:dyDescent="0.35">
      <c r="A185" s="58"/>
      <c r="B185" s="58"/>
      <c r="C185" s="24" t="s">
        <v>200</v>
      </c>
      <c r="D185" s="34">
        <v>5</v>
      </c>
      <c r="E185" s="30" t="s">
        <v>37</v>
      </c>
      <c r="F185" s="30" t="s">
        <v>404</v>
      </c>
      <c r="G185" s="3"/>
      <c r="H185" s="3"/>
      <c r="I185" s="3"/>
      <c r="J185" s="3"/>
      <c r="K185" s="3"/>
      <c r="L185" s="3"/>
      <c r="M185" s="3"/>
      <c r="N185" s="3"/>
      <c r="O185" s="3"/>
      <c r="P185" s="3"/>
      <c r="Q185" s="3"/>
      <c r="R185" s="3"/>
      <c r="S185" s="3"/>
      <c r="T185" s="3"/>
      <c r="U185" s="3"/>
      <c r="V185" s="3"/>
      <c r="W185" s="3"/>
      <c r="X185" s="3"/>
      <c r="Y185" s="3"/>
      <c r="Z185" s="3"/>
    </row>
    <row r="186" spans="1:26" ht="33" customHeight="1" x14ac:dyDescent="0.35">
      <c r="A186" s="58"/>
      <c r="B186" s="58"/>
      <c r="C186" s="24" t="s">
        <v>47</v>
      </c>
      <c r="D186" s="34" t="s">
        <v>22</v>
      </c>
      <c r="E186" s="30" t="s">
        <v>48</v>
      </c>
      <c r="F186" s="30" t="s">
        <v>201</v>
      </c>
      <c r="G186" s="3"/>
      <c r="H186" s="3"/>
      <c r="I186" s="3"/>
      <c r="J186" s="3"/>
      <c r="K186" s="3"/>
      <c r="L186" s="3"/>
      <c r="M186" s="3"/>
      <c r="N186" s="3"/>
      <c r="O186" s="3"/>
      <c r="P186" s="3"/>
      <c r="Q186" s="3"/>
      <c r="R186" s="3"/>
      <c r="S186" s="3"/>
      <c r="T186" s="3"/>
      <c r="U186" s="3"/>
      <c r="V186" s="3"/>
      <c r="W186" s="3"/>
      <c r="X186" s="3"/>
      <c r="Y186" s="3"/>
      <c r="Z186" s="3"/>
    </row>
    <row r="187" spans="1:26" ht="33" customHeight="1" x14ac:dyDescent="0.35">
      <c r="A187" s="58"/>
      <c r="B187" s="58"/>
      <c r="C187" s="24" t="s">
        <v>21</v>
      </c>
      <c r="D187" s="34" t="s">
        <v>22</v>
      </c>
      <c r="E187" s="30" t="s">
        <v>58</v>
      </c>
      <c r="F187" s="30" t="s">
        <v>202</v>
      </c>
      <c r="G187" s="3"/>
      <c r="H187" s="3"/>
      <c r="I187" s="3"/>
      <c r="J187" s="3"/>
      <c r="K187" s="3"/>
      <c r="L187" s="3"/>
      <c r="M187" s="3"/>
      <c r="N187" s="3"/>
      <c r="O187" s="3"/>
      <c r="P187" s="3"/>
      <c r="Q187" s="3"/>
      <c r="R187" s="3"/>
      <c r="S187" s="3"/>
      <c r="T187" s="3"/>
      <c r="U187" s="3"/>
      <c r="V187" s="3"/>
      <c r="W187" s="3"/>
      <c r="X187" s="3"/>
      <c r="Y187" s="3"/>
      <c r="Z187" s="3"/>
    </row>
    <row r="188" spans="1:26" ht="33" customHeight="1" x14ac:dyDescent="0.35">
      <c r="A188" s="28" t="s">
        <v>203</v>
      </c>
      <c r="B188" s="31" t="s">
        <v>204</v>
      </c>
      <c r="C188" s="24" t="s">
        <v>205</v>
      </c>
      <c r="D188" s="34">
        <v>1</v>
      </c>
      <c r="E188" s="30" t="s">
        <v>27</v>
      </c>
      <c r="F188" s="30" t="s">
        <v>405</v>
      </c>
      <c r="G188" s="3"/>
      <c r="H188" s="3"/>
      <c r="I188" s="3"/>
      <c r="J188" s="3"/>
      <c r="K188" s="3"/>
      <c r="L188" s="3"/>
      <c r="M188" s="3"/>
      <c r="N188" s="3"/>
      <c r="O188" s="3"/>
      <c r="P188" s="3"/>
      <c r="Q188" s="3"/>
      <c r="R188" s="3"/>
      <c r="S188" s="3"/>
      <c r="T188" s="3"/>
      <c r="U188" s="3"/>
      <c r="V188" s="3"/>
      <c r="W188" s="3"/>
      <c r="X188" s="3"/>
      <c r="Y188" s="3"/>
      <c r="Z188" s="3"/>
    </row>
    <row r="189" spans="1:26" ht="33" customHeight="1" x14ac:dyDescent="0.35">
      <c r="A189" s="58"/>
      <c r="B189" s="58"/>
      <c r="C189" s="24" t="s">
        <v>459</v>
      </c>
      <c r="D189" s="34">
        <v>3</v>
      </c>
      <c r="E189" s="30" t="s">
        <v>33</v>
      </c>
      <c r="F189" s="30" t="s">
        <v>406</v>
      </c>
      <c r="G189" s="3"/>
      <c r="H189" s="3"/>
      <c r="I189" s="3"/>
      <c r="J189" s="3"/>
      <c r="K189" s="3"/>
      <c r="L189" s="3"/>
      <c r="M189" s="3"/>
      <c r="N189" s="3"/>
      <c r="O189" s="3"/>
      <c r="P189" s="3"/>
      <c r="Q189" s="3"/>
      <c r="R189" s="3"/>
      <c r="S189" s="3"/>
      <c r="T189" s="3"/>
      <c r="U189" s="3"/>
      <c r="V189" s="3"/>
      <c r="W189" s="3"/>
      <c r="X189" s="3"/>
      <c r="Y189" s="3"/>
      <c r="Z189" s="3"/>
    </row>
    <row r="190" spans="1:26" ht="33" customHeight="1" x14ac:dyDescent="0.35">
      <c r="A190" s="58"/>
      <c r="B190" s="58"/>
      <c r="C190" s="24" t="s">
        <v>460</v>
      </c>
      <c r="D190" s="34">
        <v>5</v>
      </c>
      <c r="E190" s="30" t="s">
        <v>37</v>
      </c>
      <c r="F190" s="30" t="s">
        <v>407</v>
      </c>
      <c r="G190" s="3"/>
      <c r="H190" s="3"/>
      <c r="I190" s="3"/>
      <c r="J190" s="3"/>
      <c r="K190" s="3"/>
      <c r="L190" s="3"/>
      <c r="M190" s="3"/>
      <c r="N190" s="3"/>
      <c r="O190" s="3"/>
      <c r="P190" s="3"/>
      <c r="Q190" s="3"/>
      <c r="R190" s="3"/>
      <c r="S190" s="3"/>
      <c r="T190" s="3"/>
      <c r="U190" s="3"/>
      <c r="V190" s="3"/>
      <c r="W190" s="3"/>
      <c r="X190" s="3"/>
      <c r="Y190" s="3"/>
      <c r="Z190" s="3"/>
    </row>
    <row r="191" spans="1:26" ht="33" customHeight="1" x14ac:dyDescent="0.35">
      <c r="A191" s="58"/>
      <c r="B191" s="58"/>
      <c r="C191" s="24" t="s">
        <v>21</v>
      </c>
      <c r="D191" s="34" t="s">
        <v>22</v>
      </c>
      <c r="E191" s="30" t="s">
        <v>58</v>
      </c>
      <c r="F191" s="30" t="s">
        <v>206</v>
      </c>
      <c r="G191" s="3"/>
      <c r="H191" s="3"/>
      <c r="I191" s="3"/>
      <c r="J191" s="3"/>
      <c r="K191" s="3"/>
      <c r="L191" s="3"/>
      <c r="M191" s="3"/>
      <c r="N191" s="3"/>
      <c r="O191" s="3"/>
      <c r="P191" s="3"/>
      <c r="Q191" s="3"/>
      <c r="R191" s="3"/>
      <c r="S191" s="3"/>
      <c r="T191" s="3"/>
      <c r="U191" s="3"/>
      <c r="V191" s="3"/>
      <c r="W191" s="3"/>
      <c r="X191" s="3"/>
      <c r="Y191" s="3"/>
      <c r="Z191" s="3"/>
    </row>
    <row r="192" spans="1:26" ht="33" customHeight="1" x14ac:dyDescent="0.35">
      <c r="A192" s="28" t="s">
        <v>207</v>
      </c>
      <c r="B192" s="31" t="s">
        <v>208</v>
      </c>
      <c r="C192" s="24" t="s">
        <v>209</v>
      </c>
      <c r="D192" s="34">
        <v>1</v>
      </c>
      <c r="E192" s="30" t="s">
        <v>27</v>
      </c>
      <c r="F192" s="30" t="s">
        <v>408</v>
      </c>
      <c r="G192" s="3"/>
      <c r="H192" s="3"/>
      <c r="I192" s="3"/>
      <c r="J192" s="3"/>
      <c r="K192" s="3"/>
      <c r="L192" s="3"/>
      <c r="M192" s="3"/>
      <c r="N192" s="3"/>
      <c r="O192" s="3"/>
      <c r="P192" s="3"/>
      <c r="Q192" s="3"/>
      <c r="R192" s="3"/>
      <c r="S192" s="3"/>
      <c r="T192" s="3"/>
      <c r="U192" s="3"/>
      <c r="V192" s="3"/>
      <c r="W192" s="3"/>
      <c r="X192" s="3"/>
      <c r="Y192" s="3"/>
      <c r="Z192" s="3"/>
    </row>
    <row r="193" spans="1:26" ht="33" customHeight="1" x14ac:dyDescent="0.35">
      <c r="A193" s="58"/>
      <c r="B193" s="58"/>
      <c r="C193" s="24" t="s">
        <v>210</v>
      </c>
      <c r="D193" s="34">
        <v>2</v>
      </c>
      <c r="E193" s="30" t="s">
        <v>30</v>
      </c>
      <c r="F193" s="30" t="s">
        <v>409</v>
      </c>
      <c r="G193" s="3"/>
      <c r="H193" s="3"/>
      <c r="I193" s="3"/>
      <c r="J193" s="3"/>
      <c r="K193" s="3"/>
      <c r="L193" s="3"/>
      <c r="M193" s="3"/>
      <c r="N193" s="3"/>
      <c r="O193" s="3"/>
      <c r="P193" s="3"/>
      <c r="Q193" s="3"/>
      <c r="R193" s="3"/>
      <c r="S193" s="3"/>
      <c r="T193" s="3"/>
      <c r="U193" s="3"/>
      <c r="V193" s="3"/>
      <c r="W193" s="3"/>
      <c r="X193" s="3"/>
      <c r="Y193" s="3"/>
      <c r="Z193" s="3"/>
    </row>
    <row r="194" spans="1:26" ht="33" customHeight="1" x14ac:dyDescent="0.35">
      <c r="A194" s="58"/>
      <c r="B194" s="58"/>
      <c r="C194" s="24" t="s">
        <v>211</v>
      </c>
      <c r="D194" s="34">
        <v>3</v>
      </c>
      <c r="E194" s="30" t="s">
        <v>33</v>
      </c>
      <c r="F194" s="30" t="s">
        <v>410</v>
      </c>
      <c r="G194" s="3"/>
      <c r="H194" s="3"/>
      <c r="I194" s="3"/>
      <c r="J194" s="3"/>
      <c r="K194" s="3"/>
      <c r="L194" s="3"/>
      <c r="M194" s="3"/>
      <c r="N194" s="3"/>
      <c r="O194" s="3"/>
      <c r="P194" s="3"/>
      <c r="Q194" s="3"/>
      <c r="R194" s="3"/>
      <c r="S194" s="3"/>
      <c r="T194" s="3"/>
      <c r="U194" s="3"/>
      <c r="V194" s="3"/>
      <c r="W194" s="3"/>
      <c r="X194" s="3"/>
      <c r="Y194" s="3"/>
      <c r="Z194" s="3"/>
    </row>
    <row r="195" spans="1:26" ht="33" customHeight="1" x14ac:dyDescent="0.35">
      <c r="A195" s="58"/>
      <c r="B195" s="58"/>
      <c r="C195" s="24" t="s">
        <v>212</v>
      </c>
      <c r="D195" s="34">
        <v>4</v>
      </c>
      <c r="E195" s="30" t="s">
        <v>35</v>
      </c>
      <c r="F195" s="30" t="s">
        <v>411</v>
      </c>
      <c r="G195" s="3"/>
      <c r="H195" s="3"/>
      <c r="I195" s="3"/>
      <c r="J195" s="3"/>
      <c r="K195" s="3"/>
      <c r="L195" s="3"/>
      <c r="M195" s="3"/>
      <c r="N195" s="3"/>
      <c r="O195" s="3"/>
      <c r="P195" s="3"/>
      <c r="Q195" s="3"/>
      <c r="R195" s="3"/>
      <c r="S195" s="3"/>
      <c r="T195" s="3"/>
      <c r="U195" s="3"/>
      <c r="V195" s="3"/>
      <c r="W195" s="3"/>
      <c r="X195" s="3"/>
      <c r="Y195" s="3"/>
      <c r="Z195" s="3"/>
    </row>
    <row r="196" spans="1:26" ht="33" customHeight="1" x14ac:dyDescent="0.35">
      <c r="A196" s="58"/>
      <c r="B196" s="58"/>
      <c r="C196" s="24" t="s">
        <v>461</v>
      </c>
      <c r="D196" s="34">
        <v>5</v>
      </c>
      <c r="E196" s="30" t="s">
        <v>37</v>
      </c>
      <c r="F196" s="30" t="s">
        <v>412</v>
      </c>
      <c r="G196" s="3"/>
      <c r="H196" s="3"/>
      <c r="I196" s="3"/>
      <c r="J196" s="3"/>
      <c r="K196" s="3"/>
      <c r="L196" s="3"/>
      <c r="M196" s="3"/>
      <c r="N196" s="3"/>
      <c r="O196" s="3"/>
      <c r="P196" s="3"/>
      <c r="Q196" s="3"/>
      <c r="R196" s="3"/>
      <c r="S196" s="3"/>
      <c r="T196" s="3"/>
      <c r="U196" s="3"/>
      <c r="V196" s="3"/>
      <c r="W196" s="3"/>
      <c r="X196" s="3"/>
      <c r="Y196" s="3"/>
      <c r="Z196" s="3"/>
    </row>
    <row r="197" spans="1:26" ht="33" customHeight="1" x14ac:dyDescent="0.35">
      <c r="A197" s="58"/>
      <c r="B197" s="58"/>
      <c r="C197" s="24" t="s">
        <v>213</v>
      </c>
      <c r="D197" s="34" t="s">
        <v>22</v>
      </c>
      <c r="E197" s="30" t="s">
        <v>22</v>
      </c>
      <c r="F197" s="30" t="s">
        <v>214</v>
      </c>
      <c r="G197" s="3"/>
      <c r="H197" s="3"/>
      <c r="I197" s="3"/>
      <c r="J197" s="3"/>
      <c r="K197" s="3"/>
      <c r="L197" s="3"/>
      <c r="M197" s="3"/>
      <c r="N197" s="3"/>
      <c r="O197" s="3"/>
      <c r="P197" s="3"/>
      <c r="Q197" s="3"/>
      <c r="R197" s="3"/>
      <c r="S197" s="3"/>
      <c r="T197" s="3"/>
      <c r="U197" s="3"/>
      <c r="V197" s="3"/>
      <c r="W197" s="3"/>
      <c r="X197" s="3"/>
      <c r="Y197" s="3"/>
      <c r="Z197" s="3"/>
    </row>
    <row r="198" spans="1:26" ht="33" customHeight="1" x14ac:dyDescent="0.35">
      <c r="A198" s="58"/>
      <c r="B198" s="58"/>
      <c r="C198" s="24" t="s">
        <v>21</v>
      </c>
      <c r="D198" s="34" t="s">
        <v>22</v>
      </c>
      <c r="E198" s="30" t="s">
        <v>58</v>
      </c>
      <c r="F198" s="30" t="s">
        <v>215</v>
      </c>
      <c r="G198" s="3"/>
      <c r="H198" s="3"/>
      <c r="I198" s="3"/>
      <c r="J198" s="3"/>
      <c r="K198" s="3"/>
      <c r="L198" s="3"/>
      <c r="M198" s="3"/>
      <c r="N198" s="3"/>
      <c r="O198" s="3"/>
      <c r="P198" s="3"/>
      <c r="Q198" s="3"/>
      <c r="R198" s="3"/>
      <c r="S198" s="3"/>
      <c r="T198" s="3"/>
      <c r="U198" s="3"/>
      <c r="V198" s="3"/>
      <c r="W198" s="3"/>
      <c r="X198" s="3"/>
      <c r="Y198" s="3"/>
      <c r="Z198" s="3"/>
    </row>
    <row r="199" spans="1:26" ht="33" customHeight="1" x14ac:dyDescent="0.35">
      <c r="A199" s="28" t="s">
        <v>216</v>
      </c>
      <c r="B199" s="31" t="s">
        <v>287</v>
      </c>
      <c r="C199" s="24" t="s">
        <v>217</v>
      </c>
      <c r="D199" s="34" t="s">
        <v>22</v>
      </c>
      <c r="E199" s="30" t="s">
        <v>22</v>
      </c>
      <c r="F199" s="30" t="s">
        <v>218</v>
      </c>
      <c r="G199" s="3"/>
      <c r="H199" s="3"/>
      <c r="I199" s="3"/>
      <c r="J199" s="3"/>
      <c r="K199" s="3"/>
      <c r="L199" s="3"/>
      <c r="M199" s="3"/>
      <c r="N199" s="3"/>
      <c r="O199" s="3"/>
      <c r="P199" s="3"/>
      <c r="Q199" s="3"/>
      <c r="R199" s="3"/>
      <c r="S199" s="3"/>
      <c r="T199" s="3"/>
      <c r="U199" s="3"/>
      <c r="V199" s="3"/>
      <c r="W199" s="3"/>
      <c r="X199" s="3"/>
      <c r="Y199" s="3"/>
      <c r="Z199" s="3"/>
    </row>
    <row r="200" spans="1:26" ht="33" customHeight="1" x14ac:dyDescent="0.35">
      <c r="A200" s="58"/>
      <c r="B200" s="58"/>
      <c r="C200" s="24" t="s">
        <v>219</v>
      </c>
      <c r="D200" s="34">
        <v>1</v>
      </c>
      <c r="E200" s="30" t="s">
        <v>27</v>
      </c>
      <c r="F200" s="30" t="s">
        <v>413</v>
      </c>
      <c r="G200" s="3"/>
      <c r="H200" s="3"/>
      <c r="I200" s="3"/>
      <c r="J200" s="3"/>
      <c r="K200" s="3"/>
      <c r="L200" s="3"/>
      <c r="M200" s="3"/>
      <c r="N200" s="3"/>
      <c r="O200" s="3"/>
      <c r="P200" s="3"/>
      <c r="Q200" s="3"/>
      <c r="R200" s="3"/>
      <c r="S200" s="3"/>
      <c r="T200" s="3"/>
      <c r="U200" s="3"/>
      <c r="V200" s="3"/>
      <c r="W200" s="3"/>
      <c r="X200" s="3"/>
      <c r="Y200" s="3"/>
      <c r="Z200" s="3"/>
    </row>
    <row r="201" spans="1:26" ht="33" customHeight="1" x14ac:dyDescent="0.35">
      <c r="A201" s="58"/>
      <c r="B201" s="58"/>
      <c r="C201" s="24" t="s">
        <v>220</v>
      </c>
      <c r="D201" s="34">
        <v>2</v>
      </c>
      <c r="E201" s="30" t="s">
        <v>30</v>
      </c>
      <c r="F201" s="30" t="s">
        <v>414</v>
      </c>
      <c r="G201" s="3"/>
      <c r="H201" s="3"/>
      <c r="I201" s="3"/>
      <c r="J201" s="3"/>
      <c r="K201" s="3"/>
      <c r="L201" s="3"/>
      <c r="M201" s="3"/>
      <c r="N201" s="3"/>
      <c r="O201" s="3"/>
      <c r="P201" s="3"/>
      <c r="Q201" s="3"/>
      <c r="R201" s="3"/>
      <c r="S201" s="3"/>
      <c r="T201" s="3"/>
      <c r="U201" s="3"/>
      <c r="V201" s="3"/>
      <c r="W201" s="3"/>
      <c r="X201" s="3"/>
      <c r="Y201" s="3"/>
      <c r="Z201" s="3"/>
    </row>
    <row r="202" spans="1:26" ht="33" customHeight="1" x14ac:dyDescent="0.35">
      <c r="A202" s="58"/>
      <c r="B202" s="58"/>
      <c r="C202" s="24" t="s">
        <v>221</v>
      </c>
      <c r="D202" s="34">
        <v>3</v>
      </c>
      <c r="E202" s="30" t="s">
        <v>33</v>
      </c>
      <c r="F202" s="30" t="s">
        <v>415</v>
      </c>
      <c r="G202" s="3"/>
      <c r="H202" s="3"/>
      <c r="I202" s="3"/>
      <c r="J202" s="3"/>
      <c r="K202" s="3"/>
      <c r="L202" s="3"/>
      <c r="M202" s="3"/>
      <c r="N202" s="3"/>
      <c r="O202" s="3"/>
      <c r="P202" s="3"/>
      <c r="Q202" s="3"/>
      <c r="R202" s="3"/>
      <c r="S202" s="3"/>
      <c r="T202" s="3"/>
      <c r="U202" s="3"/>
      <c r="V202" s="3"/>
      <c r="W202" s="3"/>
      <c r="X202" s="3"/>
      <c r="Y202" s="3"/>
      <c r="Z202" s="3"/>
    </row>
    <row r="203" spans="1:26" ht="33" customHeight="1" x14ac:dyDescent="0.35">
      <c r="A203" s="58"/>
      <c r="B203" s="58"/>
      <c r="C203" s="24" t="s">
        <v>222</v>
      </c>
      <c r="D203" s="34">
        <v>4</v>
      </c>
      <c r="E203" s="30" t="s">
        <v>35</v>
      </c>
      <c r="F203" s="30" t="s">
        <v>416</v>
      </c>
      <c r="G203" s="3"/>
      <c r="H203" s="3"/>
      <c r="I203" s="3"/>
      <c r="J203" s="3"/>
      <c r="K203" s="3"/>
      <c r="L203" s="3"/>
      <c r="M203" s="3"/>
      <c r="N203" s="3"/>
      <c r="O203" s="3"/>
      <c r="P203" s="3"/>
      <c r="Q203" s="3"/>
      <c r="R203" s="3"/>
      <c r="S203" s="3"/>
      <c r="T203" s="3"/>
      <c r="U203" s="3"/>
      <c r="V203" s="3"/>
      <c r="W203" s="3"/>
      <c r="X203" s="3"/>
      <c r="Y203" s="3"/>
      <c r="Z203" s="3"/>
    </row>
    <row r="204" spans="1:26" ht="33" customHeight="1" x14ac:dyDescent="0.35">
      <c r="A204" s="58"/>
      <c r="B204" s="58"/>
      <c r="C204" s="24" t="s">
        <v>223</v>
      </c>
      <c r="D204" s="34">
        <v>5</v>
      </c>
      <c r="E204" s="30" t="s">
        <v>37</v>
      </c>
      <c r="F204" s="30" t="s">
        <v>417</v>
      </c>
      <c r="G204" s="3"/>
      <c r="H204" s="3"/>
      <c r="I204" s="3"/>
      <c r="J204" s="3"/>
      <c r="K204" s="3"/>
      <c r="L204" s="3"/>
      <c r="M204" s="3"/>
      <c r="N204" s="3"/>
      <c r="O204" s="3"/>
      <c r="P204" s="3"/>
      <c r="Q204" s="3"/>
      <c r="R204" s="3"/>
      <c r="S204" s="3"/>
      <c r="T204" s="3"/>
      <c r="U204" s="3"/>
      <c r="V204" s="3"/>
      <c r="W204" s="3"/>
      <c r="X204" s="3"/>
      <c r="Y204" s="3"/>
      <c r="Z204" s="3"/>
    </row>
    <row r="205" spans="1:26" ht="33" customHeight="1" x14ac:dyDescent="0.35">
      <c r="A205" s="58"/>
      <c r="B205" s="58"/>
      <c r="C205" s="24" t="s">
        <v>21</v>
      </c>
      <c r="D205" s="34" t="s">
        <v>22</v>
      </c>
      <c r="E205" s="30" t="s">
        <v>58</v>
      </c>
      <c r="F205" s="30" t="s">
        <v>224</v>
      </c>
      <c r="G205" s="3"/>
      <c r="H205" s="3"/>
      <c r="I205" s="3"/>
      <c r="J205" s="3"/>
      <c r="K205" s="3"/>
      <c r="L205" s="3"/>
      <c r="M205" s="3"/>
      <c r="N205" s="3"/>
      <c r="O205" s="3"/>
      <c r="P205" s="3"/>
      <c r="Q205" s="3"/>
      <c r="R205" s="3"/>
      <c r="S205" s="3"/>
      <c r="T205" s="3"/>
      <c r="U205" s="3"/>
      <c r="V205" s="3"/>
      <c r="W205" s="3"/>
      <c r="X205" s="3"/>
      <c r="Y205" s="3"/>
      <c r="Z205" s="3"/>
    </row>
    <row r="206" spans="1:26" ht="33" customHeight="1" x14ac:dyDescent="0.35">
      <c r="A206" s="28" t="s">
        <v>225</v>
      </c>
      <c r="B206" s="31" t="s">
        <v>226</v>
      </c>
      <c r="C206" s="24" t="s">
        <v>227</v>
      </c>
      <c r="D206" s="34">
        <v>1</v>
      </c>
      <c r="E206" s="30" t="s">
        <v>27</v>
      </c>
      <c r="F206" s="30" t="s">
        <v>418</v>
      </c>
      <c r="G206" s="3"/>
      <c r="H206" s="3"/>
      <c r="I206" s="3"/>
      <c r="J206" s="3"/>
      <c r="K206" s="3"/>
      <c r="L206" s="3"/>
      <c r="M206" s="3"/>
      <c r="N206" s="3"/>
      <c r="O206" s="3"/>
      <c r="P206" s="3"/>
      <c r="Q206" s="3"/>
      <c r="R206" s="3"/>
      <c r="S206" s="3"/>
      <c r="T206" s="3"/>
      <c r="U206" s="3"/>
      <c r="V206" s="3"/>
      <c r="W206" s="3"/>
      <c r="X206" s="3"/>
      <c r="Y206" s="3"/>
      <c r="Z206" s="3"/>
    </row>
    <row r="207" spans="1:26" ht="33" customHeight="1" x14ac:dyDescent="0.35">
      <c r="A207" s="58"/>
      <c r="B207" s="58"/>
      <c r="C207" s="24" t="s">
        <v>228</v>
      </c>
      <c r="D207" s="34">
        <v>2</v>
      </c>
      <c r="E207" s="30" t="s">
        <v>30</v>
      </c>
      <c r="F207" s="30" t="s">
        <v>419</v>
      </c>
      <c r="G207" s="3"/>
      <c r="H207" s="3"/>
      <c r="I207" s="3"/>
      <c r="J207" s="3"/>
      <c r="K207" s="3"/>
      <c r="L207" s="3"/>
      <c r="M207" s="3"/>
      <c r="N207" s="3"/>
      <c r="O207" s="3"/>
      <c r="P207" s="3"/>
      <c r="Q207" s="3"/>
      <c r="R207" s="3"/>
      <c r="S207" s="3"/>
      <c r="T207" s="3"/>
      <c r="U207" s="3"/>
      <c r="V207" s="3"/>
      <c r="W207" s="3"/>
      <c r="X207" s="3"/>
      <c r="Y207" s="3"/>
      <c r="Z207" s="3"/>
    </row>
    <row r="208" spans="1:26" ht="33" customHeight="1" x14ac:dyDescent="0.35">
      <c r="A208" s="58"/>
      <c r="B208" s="58"/>
      <c r="C208" s="24" t="s">
        <v>229</v>
      </c>
      <c r="D208" s="34">
        <v>3</v>
      </c>
      <c r="E208" s="30" t="s">
        <v>33</v>
      </c>
      <c r="F208" s="30" t="s">
        <v>420</v>
      </c>
      <c r="G208" s="3"/>
      <c r="H208" s="3"/>
      <c r="I208" s="3"/>
      <c r="J208" s="3"/>
      <c r="K208" s="3"/>
      <c r="L208" s="3"/>
      <c r="M208" s="3"/>
      <c r="N208" s="3"/>
      <c r="O208" s="3"/>
      <c r="P208" s="3"/>
      <c r="Q208" s="3"/>
      <c r="R208" s="3"/>
      <c r="S208" s="3"/>
      <c r="T208" s="3"/>
      <c r="U208" s="3"/>
      <c r="V208" s="3"/>
      <c r="W208" s="3"/>
      <c r="X208" s="3"/>
      <c r="Y208" s="3"/>
      <c r="Z208" s="3"/>
    </row>
    <row r="209" spans="1:26" ht="33" customHeight="1" x14ac:dyDescent="0.35">
      <c r="A209" s="58"/>
      <c r="B209" s="58"/>
      <c r="C209" s="24" t="s">
        <v>230</v>
      </c>
      <c r="D209" s="34">
        <v>4</v>
      </c>
      <c r="E209" s="30" t="s">
        <v>35</v>
      </c>
      <c r="F209" s="30" t="s">
        <v>421</v>
      </c>
      <c r="G209" s="3"/>
      <c r="H209" s="3"/>
      <c r="I209" s="3"/>
      <c r="J209" s="3"/>
      <c r="K209" s="3"/>
      <c r="L209" s="3"/>
      <c r="M209" s="3"/>
      <c r="N209" s="3"/>
      <c r="O209" s="3"/>
      <c r="P209" s="3"/>
      <c r="Q209" s="3"/>
      <c r="R209" s="3"/>
      <c r="S209" s="3"/>
      <c r="T209" s="3"/>
      <c r="U209" s="3"/>
      <c r="V209" s="3"/>
      <c r="W209" s="3"/>
      <c r="X209" s="3"/>
      <c r="Y209" s="3"/>
      <c r="Z209" s="3"/>
    </row>
    <row r="210" spans="1:26" ht="33" customHeight="1" x14ac:dyDescent="0.35">
      <c r="A210" s="58"/>
      <c r="B210" s="58"/>
      <c r="C210" s="24" t="s">
        <v>231</v>
      </c>
      <c r="D210" s="34">
        <v>5</v>
      </c>
      <c r="E210" s="30" t="s">
        <v>37</v>
      </c>
      <c r="F210" s="30" t="s">
        <v>422</v>
      </c>
      <c r="G210" s="3"/>
      <c r="H210" s="3"/>
      <c r="I210" s="3"/>
      <c r="J210" s="3"/>
      <c r="K210" s="3"/>
      <c r="L210" s="3"/>
      <c r="M210" s="3"/>
      <c r="N210" s="3"/>
      <c r="O210" s="3"/>
      <c r="P210" s="3"/>
      <c r="Q210" s="3"/>
      <c r="R210" s="3"/>
      <c r="S210" s="3"/>
      <c r="T210" s="3"/>
      <c r="U210" s="3"/>
      <c r="V210" s="3"/>
      <c r="W210" s="3"/>
      <c r="X210" s="3"/>
      <c r="Y210" s="3"/>
      <c r="Z210" s="3"/>
    </row>
    <row r="211" spans="1:26" ht="33" customHeight="1" x14ac:dyDescent="0.35">
      <c r="A211" s="58"/>
      <c r="B211" s="58"/>
      <c r="C211" s="24" t="s">
        <v>21</v>
      </c>
      <c r="D211" s="34" t="s">
        <v>22</v>
      </c>
      <c r="E211" s="30" t="s">
        <v>58</v>
      </c>
      <c r="F211" s="30" t="s">
        <v>232</v>
      </c>
      <c r="G211" s="3"/>
      <c r="H211" s="3"/>
      <c r="I211" s="3"/>
      <c r="J211" s="3"/>
      <c r="K211" s="3"/>
      <c r="L211" s="3"/>
      <c r="M211" s="3"/>
      <c r="N211" s="3"/>
      <c r="O211" s="3"/>
      <c r="P211" s="3"/>
      <c r="Q211" s="3"/>
      <c r="R211" s="3"/>
      <c r="S211" s="3"/>
      <c r="T211" s="3"/>
      <c r="U211" s="3"/>
      <c r="V211" s="3"/>
      <c r="W211" s="3"/>
      <c r="X211" s="3"/>
      <c r="Y211" s="3"/>
      <c r="Z211" s="3"/>
    </row>
    <row r="212" spans="1:26" ht="33" customHeight="1" x14ac:dyDescent="0.35">
      <c r="A212" s="28" t="s">
        <v>233</v>
      </c>
      <c r="B212" s="31" t="s">
        <v>234</v>
      </c>
      <c r="C212" s="24" t="s">
        <v>462</v>
      </c>
      <c r="D212" s="34">
        <v>1</v>
      </c>
      <c r="E212" s="30" t="s">
        <v>27</v>
      </c>
      <c r="F212" s="30" t="s">
        <v>423</v>
      </c>
      <c r="G212" s="3"/>
      <c r="H212" s="3"/>
      <c r="I212" s="3"/>
      <c r="J212" s="3"/>
      <c r="K212" s="3"/>
      <c r="L212" s="3"/>
      <c r="M212" s="3"/>
      <c r="N212" s="3"/>
      <c r="O212" s="3"/>
      <c r="P212" s="3"/>
      <c r="Q212" s="3"/>
      <c r="R212" s="3"/>
      <c r="S212" s="3"/>
      <c r="T212" s="3"/>
      <c r="U212" s="3"/>
      <c r="V212" s="3"/>
      <c r="W212" s="3"/>
      <c r="X212" s="3"/>
      <c r="Y212" s="3"/>
      <c r="Z212" s="3"/>
    </row>
    <row r="213" spans="1:26" ht="33" customHeight="1" x14ac:dyDescent="0.35">
      <c r="A213" s="58"/>
      <c r="B213" s="58"/>
      <c r="C213" s="24" t="s">
        <v>463</v>
      </c>
      <c r="D213" s="34">
        <v>2</v>
      </c>
      <c r="E213" s="30" t="s">
        <v>30</v>
      </c>
      <c r="F213" s="30" t="s">
        <v>424</v>
      </c>
      <c r="G213" s="3"/>
      <c r="H213" s="3"/>
      <c r="I213" s="3"/>
      <c r="J213" s="3"/>
      <c r="K213" s="3"/>
      <c r="L213" s="3"/>
      <c r="M213" s="3"/>
      <c r="N213" s="3"/>
      <c r="O213" s="3"/>
      <c r="P213" s="3"/>
      <c r="Q213" s="3"/>
      <c r="R213" s="3"/>
      <c r="S213" s="3"/>
      <c r="T213" s="3"/>
      <c r="U213" s="3"/>
      <c r="V213" s="3"/>
      <c r="W213" s="3"/>
      <c r="X213" s="3"/>
      <c r="Y213" s="3"/>
      <c r="Z213" s="3"/>
    </row>
    <row r="214" spans="1:26" ht="33" customHeight="1" x14ac:dyDescent="0.35">
      <c r="A214" s="58"/>
      <c r="B214" s="58"/>
      <c r="C214" s="24" t="s">
        <v>464</v>
      </c>
      <c r="D214" s="34">
        <v>3</v>
      </c>
      <c r="E214" s="30" t="s">
        <v>33</v>
      </c>
      <c r="F214" s="30" t="s">
        <v>425</v>
      </c>
      <c r="G214" s="3"/>
      <c r="H214" s="3"/>
      <c r="I214" s="3"/>
      <c r="J214" s="3"/>
      <c r="K214" s="3"/>
      <c r="L214" s="3"/>
      <c r="M214" s="3"/>
      <c r="N214" s="3"/>
      <c r="O214" s="3"/>
      <c r="P214" s="3"/>
      <c r="Q214" s="3"/>
      <c r="R214" s="3"/>
      <c r="S214" s="3"/>
      <c r="T214" s="3"/>
      <c r="U214" s="3"/>
      <c r="V214" s="3"/>
      <c r="W214" s="3"/>
      <c r="X214" s="3"/>
      <c r="Y214" s="3"/>
      <c r="Z214" s="3"/>
    </row>
    <row r="215" spans="1:26" ht="33" customHeight="1" x14ac:dyDescent="0.35">
      <c r="A215" s="58"/>
      <c r="B215" s="58"/>
      <c r="C215" s="24" t="s">
        <v>465</v>
      </c>
      <c r="D215" s="34">
        <v>4</v>
      </c>
      <c r="E215" s="30" t="s">
        <v>35</v>
      </c>
      <c r="F215" s="30" t="s">
        <v>426</v>
      </c>
      <c r="G215" s="3"/>
      <c r="H215" s="3"/>
      <c r="I215" s="3"/>
      <c r="J215" s="3"/>
      <c r="K215" s="3"/>
      <c r="L215" s="3"/>
      <c r="M215" s="3"/>
      <c r="N215" s="3"/>
      <c r="O215" s="3"/>
      <c r="P215" s="3"/>
      <c r="Q215" s="3"/>
      <c r="R215" s="3"/>
      <c r="S215" s="3"/>
      <c r="T215" s="3"/>
      <c r="U215" s="3"/>
      <c r="V215" s="3"/>
      <c r="W215" s="3"/>
      <c r="X215" s="3"/>
      <c r="Y215" s="3"/>
      <c r="Z215" s="3"/>
    </row>
    <row r="216" spans="1:26" ht="33" customHeight="1" x14ac:dyDescent="0.35">
      <c r="A216" s="58"/>
      <c r="B216" s="58"/>
      <c r="C216" s="24" t="s">
        <v>466</v>
      </c>
      <c r="D216" s="34">
        <v>5</v>
      </c>
      <c r="E216" s="30" t="s">
        <v>37</v>
      </c>
      <c r="F216" s="30" t="s">
        <v>427</v>
      </c>
      <c r="G216" s="3"/>
      <c r="H216" s="3"/>
      <c r="I216" s="3"/>
      <c r="J216" s="3"/>
      <c r="K216" s="3"/>
      <c r="L216" s="3"/>
      <c r="M216" s="3"/>
      <c r="N216" s="3"/>
      <c r="O216" s="3"/>
      <c r="P216" s="3"/>
      <c r="Q216" s="3"/>
      <c r="R216" s="3"/>
      <c r="S216" s="3"/>
      <c r="T216" s="3"/>
      <c r="U216" s="3"/>
      <c r="V216" s="3"/>
      <c r="W216" s="3"/>
      <c r="X216" s="3"/>
      <c r="Y216" s="3"/>
      <c r="Z216" s="3"/>
    </row>
    <row r="217" spans="1:26" ht="33" customHeight="1" x14ac:dyDescent="0.35">
      <c r="A217" s="58"/>
      <c r="B217" s="58"/>
      <c r="C217" s="24" t="s">
        <v>235</v>
      </c>
      <c r="D217" s="34" t="s">
        <v>22</v>
      </c>
      <c r="E217" s="30" t="s">
        <v>39</v>
      </c>
      <c r="F217" s="30" t="s">
        <v>236</v>
      </c>
      <c r="G217" s="3"/>
      <c r="H217" s="3"/>
      <c r="I217" s="3"/>
      <c r="J217" s="3"/>
      <c r="K217" s="3"/>
      <c r="L217" s="3"/>
      <c r="M217" s="3"/>
      <c r="N217" s="3"/>
      <c r="O217" s="3"/>
      <c r="P217" s="3"/>
      <c r="Q217" s="3"/>
      <c r="R217" s="3"/>
      <c r="S217" s="3"/>
      <c r="T217" s="3"/>
      <c r="U217" s="3"/>
      <c r="V217" s="3"/>
      <c r="W217" s="3"/>
      <c r="X217" s="3"/>
      <c r="Y217" s="3"/>
      <c r="Z217" s="3"/>
    </row>
    <row r="218" spans="1:26" ht="33" customHeight="1" x14ac:dyDescent="0.35">
      <c r="A218" s="58"/>
      <c r="B218" s="58"/>
      <c r="C218" s="24" t="s">
        <v>21</v>
      </c>
      <c r="D218" s="34" t="s">
        <v>22</v>
      </c>
      <c r="E218" s="30" t="s">
        <v>58</v>
      </c>
      <c r="F218" s="30" t="s">
        <v>237</v>
      </c>
      <c r="G218" s="3"/>
      <c r="H218" s="3"/>
      <c r="I218" s="3"/>
      <c r="J218" s="3"/>
      <c r="K218" s="3"/>
      <c r="L218" s="3"/>
      <c r="M218" s="3"/>
      <c r="N218" s="3"/>
      <c r="O218" s="3"/>
      <c r="P218" s="3"/>
      <c r="Q218" s="3"/>
      <c r="R218" s="3"/>
      <c r="S218" s="3"/>
      <c r="T218" s="3"/>
      <c r="U218" s="3"/>
      <c r="V218" s="3"/>
      <c r="W218" s="3"/>
      <c r="X218" s="3"/>
      <c r="Y218" s="3"/>
      <c r="Z218" s="3"/>
    </row>
    <row r="219" spans="1:26" ht="33" customHeight="1" x14ac:dyDescent="0.35">
      <c r="A219" s="28" t="s">
        <v>238</v>
      </c>
      <c r="B219" s="31" t="s">
        <v>239</v>
      </c>
      <c r="C219" s="24" t="s">
        <v>240</v>
      </c>
      <c r="D219" s="34">
        <v>1</v>
      </c>
      <c r="E219" s="30" t="s">
        <v>27</v>
      </c>
      <c r="F219" s="30" t="s">
        <v>428</v>
      </c>
      <c r="G219" s="3"/>
      <c r="H219" s="3"/>
      <c r="I219" s="3"/>
      <c r="J219" s="3"/>
      <c r="K219" s="3"/>
      <c r="L219" s="3"/>
      <c r="M219" s="3"/>
      <c r="N219" s="3"/>
      <c r="O219" s="3"/>
      <c r="P219" s="3"/>
      <c r="Q219" s="3"/>
      <c r="R219" s="3"/>
      <c r="S219" s="3"/>
      <c r="T219" s="3"/>
      <c r="U219" s="3"/>
      <c r="V219" s="3"/>
      <c r="W219" s="3"/>
      <c r="X219" s="3"/>
      <c r="Y219" s="3"/>
      <c r="Z219" s="3"/>
    </row>
    <row r="220" spans="1:26" ht="33" customHeight="1" x14ac:dyDescent="0.35">
      <c r="A220" s="58"/>
      <c r="B220" s="58"/>
      <c r="C220" s="24" t="s">
        <v>241</v>
      </c>
      <c r="D220" s="34">
        <v>2</v>
      </c>
      <c r="E220" s="30" t="s">
        <v>30</v>
      </c>
      <c r="F220" s="30" t="s">
        <v>429</v>
      </c>
      <c r="G220" s="3"/>
      <c r="H220" s="3"/>
      <c r="I220" s="3"/>
      <c r="J220" s="3"/>
      <c r="K220" s="3"/>
      <c r="L220" s="3"/>
      <c r="M220" s="3"/>
      <c r="N220" s="3"/>
      <c r="O220" s="3"/>
      <c r="P220" s="3"/>
      <c r="Q220" s="3"/>
      <c r="R220" s="3"/>
      <c r="S220" s="3"/>
      <c r="T220" s="3"/>
      <c r="U220" s="3"/>
      <c r="V220" s="3"/>
      <c r="W220" s="3"/>
      <c r="X220" s="3"/>
      <c r="Y220" s="3"/>
      <c r="Z220" s="3"/>
    </row>
    <row r="221" spans="1:26" ht="33" customHeight="1" x14ac:dyDescent="0.35">
      <c r="A221" s="58"/>
      <c r="B221" s="58"/>
      <c r="C221" s="24" t="s">
        <v>242</v>
      </c>
      <c r="D221" s="34">
        <v>3</v>
      </c>
      <c r="E221" s="30" t="s">
        <v>33</v>
      </c>
      <c r="F221" s="30" t="s">
        <v>430</v>
      </c>
      <c r="G221" s="3"/>
      <c r="H221" s="3"/>
      <c r="I221" s="3"/>
      <c r="J221" s="3"/>
      <c r="K221" s="3"/>
      <c r="L221" s="3"/>
      <c r="M221" s="3"/>
      <c r="N221" s="3"/>
      <c r="O221" s="3"/>
      <c r="P221" s="3"/>
      <c r="Q221" s="3"/>
      <c r="R221" s="3"/>
      <c r="S221" s="3"/>
      <c r="T221" s="3"/>
      <c r="U221" s="3"/>
      <c r="V221" s="3"/>
      <c r="W221" s="3"/>
      <c r="X221" s="3"/>
      <c r="Y221" s="3"/>
      <c r="Z221" s="3"/>
    </row>
    <row r="222" spans="1:26" ht="33" customHeight="1" x14ac:dyDescent="0.35">
      <c r="A222" s="58"/>
      <c r="B222" s="58"/>
      <c r="C222" s="24" t="s">
        <v>243</v>
      </c>
      <c r="D222" s="34">
        <v>4</v>
      </c>
      <c r="E222" s="30" t="s">
        <v>35</v>
      </c>
      <c r="F222" s="30" t="s">
        <v>431</v>
      </c>
      <c r="G222" s="3"/>
      <c r="H222" s="3"/>
      <c r="I222" s="3"/>
      <c r="J222" s="3"/>
      <c r="K222" s="3"/>
      <c r="L222" s="3"/>
      <c r="M222" s="3"/>
      <c r="N222" s="3"/>
      <c r="O222" s="3"/>
      <c r="P222" s="3"/>
      <c r="Q222" s="3"/>
      <c r="R222" s="3"/>
      <c r="S222" s="3"/>
      <c r="T222" s="3"/>
      <c r="U222" s="3"/>
      <c r="V222" s="3"/>
      <c r="W222" s="3"/>
      <c r="X222" s="3"/>
      <c r="Y222" s="3"/>
      <c r="Z222" s="3"/>
    </row>
    <row r="223" spans="1:26" ht="33" customHeight="1" x14ac:dyDescent="0.35">
      <c r="A223" s="58"/>
      <c r="B223" s="58"/>
      <c r="C223" s="24" t="s">
        <v>244</v>
      </c>
      <c r="D223" s="34">
        <v>5</v>
      </c>
      <c r="E223" s="30" t="s">
        <v>37</v>
      </c>
      <c r="F223" s="30" t="s">
        <v>432</v>
      </c>
      <c r="G223" s="3"/>
      <c r="H223" s="3"/>
      <c r="I223" s="3"/>
      <c r="J223" s="3"/>
      <c r="K223" s="3"/>
      <c r="L223" s="3"/>
      <c r="M223" s="3"/>
      <c r="N223" s="3"/>
      <c r="O223" s="3"/>
      <c r="P223" s="3"/>
      <c r="Q223" s="3"/>
      <c r="R223" s="3"/>
      <c r="S223" s="3"/>
      <c r="T223" s="3"/>
      <c r="U223" s="3"/>
      <c r="V223" s="3"/>
      <c r="W223" s="3"/>
      <c r="X223" s="3"/>
      <c r="Y223" s="3"/>
      <c r="Z223" s="3"/>
    </row>
    <row r="224" spans="1:26" ht="33" customHeight="1" x14ac:dyDescent="0.35">
      <c r="A224" s="58"/>
      <c r="B224" s="58"/>
      <c r="C224" s="24" t="s">
        <v>245</v>
      </c>
      <c r="D224" s="34" t="s">
        <v>22</v>
      </c>
      <c r="E224" s="30" t="s">
        <v>39</v>
      </c>
      <c r="F224" s="30" t="s">
        <v>246</v>
      </c>
      <c r="G224" s="3"/>
      <c r="H224" s="3"/>
      <c r="I224" s="3"/>
      <c r="J224" s="3"/>
      <c r="K224" s="3"/>
      <c r="L224" s="3"/>
      <c r="M224" s="3"/>
      <c r="N224" s="3"/>
      <c r="O224" s="3"/>
      <c r="P224" s="3"/>
      <c r="Q224" s="3"/>
      <c r="R224" s="3"/>
      <c r="S224" s="3"/>
      <c r="T224" s="3"/>
      <c r="U224" s="3"/>
      <c r="V224" s="3"/>
      <c r="W224" s="3"/>
      <c r="X224" s="3"/>
      <c r="Y224" s="3"/>
      <c r="Z224" s="3"/>
    </row>
    <row r="225" spans="1:26" ht="33" customHeight="1" x14ac:dyDescent="0.35">
      <c r="A225" s="58"/>
      <c r="B225" s="58"/>
      <c r="C225" s="24" t="s">
        <v>21</v>
      </c>
      <c r="D225" s="34" t="s">
        <v>22</v>
      </c>
      <c r="E225" s="30" t="s">
        <v>58</v>
      </c>
      <c r="F225" s="30" t="s">
        <v>247</v>
      </c>
      <c r="G225" s="3"/>
      <c r="H225" s="3"/>
      <c r="I225" s="3"/>
      <c r="J225" s="3"/>
      <c r="K225" s="3"/>
      <c r="L225" s="3"/>
      <c r="M225" s="3"/>
      <c r="N225" s="3"/>
      <c r="O225" s="3"/>
      <c r="P225" s="3"/>
      <c r="Q225" s="3"/>
      <c r="R225" s="3"/>
      <c r="S225" s="3"/>
      <c r="T225" s="3"/>
      <c r="U225" s="3"/>
      <c r="V225" s="3"/>
      <c r="W225" s="3"/>
      <c r="X225" s="3"/>
      <c r="Y225" s="3"/>
      <c r="Z225" s="3"/>
    </row>
    <row r="226" spans="1:26" ht="33" customHeight="1" x14ac:dyDescent="0.35">
      <c r="A226" s="28" t="s">
        <v>248</v>
      </c>
      <c r="B226" s="31" t="s">
        <v>249</v>
      </c>
      <c r="C226" s="24" t="s">
        <v>250</v>
      </c>
      <c r="D226" s="34">
        <v>1</v>
      </c>
      <c r="E226" s="30" t="s">
        <v>27</v>
      </c>
      <c r="F226" s="30" t="s">
        <v>433</v>
      </c>
      <c r="G226" s="3"/>
      <c r="H226" s="3"/>
      <c r="I226" s="3"/>
      <c r="J226" s="3"/>
      <c r="K226" s="3"/>
      <c r="L226" s="3"/>
      <c r="M226" s="3"/>
      <c r="N226" s="3"/>
      <c r="O226" s="3"/>
      <c r="P226" s="3"/>
      <c r="Q226" s="3"/>
      <c r="R226" s="3"/>
      <c r="S226" s="3"/>
      <c r="T226" s="3"/>
      <c r="U226" s="3"/>
      <c r="V226" s="3"/>
      <c r="W226" s="3"/>
      <c r="X226" s="3"/>
      <c r="Y226" s="3"/>
      <c r="Z226" s="3"/>
    </row>
    <row r="227" spans="1:26" ht="33" customHeight="1" x14ac:dyDescent="0.35">
      <c r="A227" s="58"/>
      <c r="B227" s="58"/>
      <c r="C227" s="24" t="s">
        <v>251</v>
      </c>
      <c r="D227" s="34">
        <v>2</v>
      </c>
      <c r="E227" s="30" t="s">
        <v>30</v>
      </c>
      <c r="F227" s="30" t="s">
        <v>434</v>
      </c>
      <c r="G227" s="3"/>
      <c r="H227" s="3"/>
      <c r="I227" s="3"/>
      <c r="J227" s="3"/>
      <c r="K227" s="3"/>
      <c r="L227" s="3"/>
      <c r="M227" s="3"/>
      <c r="N227" s="3"/>
      <c r="O227" s="3"/>
      <c r="P227" s="3"/>
      <c r="Q227" s="3"/>
      <c r="R227" s="3"/>
      <c r="S227" s="3"/>
      <c r="T227" s="3"/>
      <c r="U227" s="3"/>
      <c r="V227" s="3"/>
      <c r="W227" s="3"/>
      <c r="X227" s="3"/>
      <c r="Y227" s="3"/>
      <c r="Z227" s="3"/>
    </row>
    <row r="228" spans="1:26" ht="33" customHeight="1" x14ac:dyDescent="0.35">
      <c r="A228" s="58"/>
      <c r="B228" s="58"/>
      <c r="C228" s="24" t="s">
        <v>467</v>
      </c>
      <c r="D228" s="34">
        <v>3</v>
      </c>
      <c r="E228" s="30" t="s">
        <v>33</v>
      </c>
      <c r="F228" s="30" t="s">
        <v>435</v>
      </c>
      <c r="G228" s="3"/>
      <c r="H228" s="3"/>
      <c r="I228" s="3"/>
      <c r="J228" s="3"/>
      <c r="K228" s="3"/>
      <c r="L228" s="3"/>
      <c r="M228" s="3"/>
      <c r="N228" s="3"/>
      <c r="O228" s="3"/>
      <c r="P228" s="3"/>
      <c r="Q228" s="3"/>
      <c r="R228" s="3"/>
      <c r="S228" s="3"/>
      <c r="T228" s="3"/>
      <c r="U228" s="3"/>
      <c r="V228" s="3"/>
      <c r="W228" s="3"/>
      <c r="X228" s="3"/>
      <c r="Y228" s="3"/>
      <c r="Z228" s="3"/>
    </row>
    <row r="229" spans="1:26" ht="33" customHeight="1" x14ac:dyDescent="0.35">
      <c r="A229" s="58"/>
      <c r="B229" s="58"/>
      <c r="C229" s="24" t="s">
        <v>252</v>
      </c>
      <c r="D229" s="34">
        <v>4</v>
      </c>
      <c r="E229" s="30" t="s">
        <v>35</v>
      </c>
      <c r="F229" s="30" t="s">
        <v>436</v>
      </c>
      <c r="G229" s="3"/>
      <c r="H229" s="3"/>
      <c r="I229" s="3"/>
      <c r="J229" s="3"/>
      <c r="K229" s="3"/>
      <c r="L229" s="3"/>
      <c r="M229" s="3"/>
      <c r="N229" s="3"/>
      <c r="O229" s="3"/>
      <c r="P229" s="3"/>
      <c r="Q229" s="3"/>
      <c r="R229" s="3"/>
      <c r="S229" s="3"/>
      <c r="T229" s="3"/>
      <c r="U229" s="3"/>
      <c r="V229" s="3"/>
      <c r="W229" s="3"/>
      <c r="X229" s="3"/>
      <c r="Y229" s="3"/>
      <c r="Z229" s="3"/>
    </row>
    <row r="230" spans="1:26" ht="33" customHeight="1" x14ac:dyDescent="0.35">
      <c r="A230" s="58"/>
      <c r="B230" s="58"/>
      <c r="C230" s="24" t="s">
        <v>253</v>
      </c>
      <c r="D230" s="34">
        <v>5</v>
      </c>
      <c r="E230" s="30" t="s">
        <v>37</v>
      </c>
      <c r="F230" s="30" t="s">
        <v>437</v>
      </c>
      <c r="G230" s="3"/>
      <c r="H230" s="3"/>
      <c r="I230" s="3"/>
      <c r="J230" s="3"/>
      <c r="K230" s="3"/>
      <c r="L230" s="3"/>
      <c r="M230" s="3"/>
      <c r="N230" s="3"/>
      <c r="O230" s="3"/>
      <c r="P230" s="3"/>
      <c r="Q230" s="3"/>
      <c r="R230" s="3"/>
      <c r="S230" s="3"/>
      <c r="T230" s="3"/>
      <c r="U230" s="3"/>
      <c r="V230" s="3"/>
      <c r="W230" s="3"/>
      <c r="X230" s="3"/>
      <c r="Y230" s="3"/>
      <c r="Z230" s="3"/>
    </row>
    <row r="231" spans="1:26" ht="33" customHeight="1" x14ac:dyDescent="0.35">
      <c r="A231" s="58"/>
      <c r="B231" s="58"/>
      <c r="C231" s="24" t="s">
        <v>47</v>
      </c>
      <c r="D231" s="34" t="s">
        <v>22</v>
      </c>
      <c r="E231" s="30" t="s">
        <v>48</v>
      </c>
      <c r="F231" s="30" t="s">
        <v>254</v>
      </c>
      <c r="G231" s="3"/>
      <c r="H231" s="3"/>
      <c r="I231" s="3"/>
      <c r="J231" s="3"/>
      <c r="K231" s="3"/>
      <c r="L231" s="3"/>
      <c r="M231" s="3"/>
      <c r="N231" s="3"/>
      <c r="O231" s="3"/>
      <c r="P231" s="3"/>
      <c r="Q231" s="3"/>
      <c r="R231" s="3"/>
      <c r="S231" s="3"/>
      <c r="T231" s="3"/>
      <c r="U231" s="3"/>
      <c r="V231" s="3"/>
      <c r="W231" s="3"/>
      <c r="X231" s="3"/>
      <c r="Y231" s="3"/>
      <c r="Z231" s="3"/>
    </row>
    <row r="232" spans="1:26" ht="33" customHeight="1" x14ac:dyDescent="0.35">
      <c r="A232" s="58"/>
      <c r="B232" s="58"/>
      <c r="C232" s="24" t="s">
        <v>21</v>
      </c>
      <c r="D232" s="34" t="s">
        <v>22</v>
      </c>
      <c r="E232" s="30" t="s">
        <v>58</v>
      </c>
      <c r="F232" s="30" t="s">
        <v>255</v>
      </c>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1"/>
      <c r="B233" s="2"/>
      <c r="C233" s="5"/>
      <c r="F233" s="4"/>
    </row>
    <row r="234" spans="1:26" ht="14.25" customHeight="1" x14ac:dyDescent="0.35">
      <c r="A234" s="1"/>
      <c r="B234" s="2"/>
      <c r="C234" s="5"/>
      <c r="F234" s="4"/>
    </row>
    <row r="235" spans="1:26" ht="14.25" customHeight="1" x14ac:dyDescent="0.35">
      <c r="A235" s="1"/>
      <c r="B235" s="2"/>
      <c r="C235" s="5"/>
      <c r="F235" s="4"/>
    </row>
    <row r="236" spans="1:26" ht="14.25" customHeight="1" x14ac:dyDescent="0.35">
      <c r="A236" s="1"/>
      <c r="B236" s="2"/>
      <c r="C236" s="5"/>
      <c r="F236" s="4"/>
    </row>
    <row r="237" spans="1:26" ht="14.25" customHeight="1" x14ac:dyDescent="0.35">
      <c r="A237" s="1"/>
      <c r="B237" s="2"/>
      <c r="C237" s="5"/>
      <c r="F237" s="4"/>
    </row>
    <row r="238" spans="1:26" ht="14.25" customHeight="1" x14ac:dyDescent="0.35">
      <c r="A238" s="1"/>
      <c r="B238" s="2"/>
      <c r="C238" s="5"/>
      <c r="F238" s="4"/>
    </row>
    <row r="239" spans="1:26" ht="14.25" customHeight="1" x14ac:dyDescent="0.35">
      <c r="A239" s="1"/>
      <c r="B239" s="2"/>
      <c r="C239" s="5"/>
      <c r="F239" s="4"/>
    </row>
    <row r="240" spans="1:26" ht="14.25" customHeight="1" x14ac:dyDescent="0.35">
      <c r="A240" s="1"/>
      <c r="B240" s="2"/>
      <c r="C240" s="5"/>
      <c r="F240" s="4"/>
    </row>
    <row r="241" spans="1:6" ht="14.25" customHeight="1" x14ac:dyDescent="0.35">
      <c r="A241" s="1"/>
      <c r="B241" s="2"/>
      <c r="C241" s="5"/>
      <c r="F241" s="4"/>
    </row>
    <row r="242" spans="1:6" ht="14.25" customHeight="1" x14ac:dyDescent="0.35">
      <c r="A242" s="1"/>
      <c r="B242" s="2"/>
      <c r="C242" s="5"/>
      <c r="F242" s="4"/>
    </row>
    <row r="243" spans="1:6" ht="14.25" customHeight="1" x14ac:dyDescent="0.35">
      <c r="A243" s="1"/>
      <c r="B243" s="2"/>
      <c r="C243" s="5"/>
      <c r="F243" s="4"/>
    </row>
    <row r="244" spans="1:6" ht="14.25" customHeight="1" x14ac:dyDescent="0.35">
      <c r="A244" s="1"/>
      <c r="B244" s="2"/>
      <c r="C244" s="5"/>
      <c r="F244" s="4"/>
    </row>
    <row r="245" spans="1:6" ht="14.25" customHeight="1" x14ac:dyDescent="0.35">
      <c r="A245" s="1"/>
      <c r="B245" s="2"/>
      <c r="C245" s="5"/>
      <c r="F245" s="4"/>
    </row>
    <row r="246" spans="1:6" ht="14.25" customHeight="1" x14ac:dyDescent="0.35">
      <c r="A246" s="1"/>
      <c r="B246" s="2"/>
      <c r="C246" s="5"/>
      <c r="F246" s="4"/>
    </row>
    <row r="247" spans="1:6" ht="14.25" customHeight="1" x14ac:dyDescent="0.35">
      <c r="A247" s="1"/>
      <c r="B247" s="2"/>
      <c r="C247" s="5"/>
      <c r="F247" s="4"/>
    </row>
    <row r="248" spans="1:6" ht="14.25" customHeight="1" x14ac:dyDescent="0.35">
      <c r="A248" s="1"/>
      <c r="B248" s="2"/>
      <c r="C248" s="5"/>
      <c r="F248" s="4"/>
    </row>
    <row r="249" spans="1:6" ht="14.25" customHeight="1" x14ac:dyDescent="0.35">
      <c r="A249" s="1"/>
      <c r="B249" s="2"/>
      <c r="C249" s="5"/>
      <c r="F249" s="4"/>
    </row>
    <row r="250" spans="1:6" ht="14.25" customHeight="1" x14ac:dyDescent="0.35">
      <c r="A250" s="1"/>
      <c r="B250" s="2"/>
      <c r="C250" s="5"/>
      <c r="F250" s="4"/>
    </row>
    <row r="251" spans="1:6" ht="14.25" customHeight="1" x14ac:dyDescent="0.35">
      <c r="A251" s="1"/>
      <c r="B251" s="2"/>
      <c r="C251" s="5"/>
      <c r="F251" s="4"/>
    </row>
    <row r="252" spans="1:6" ht="14.25" customHeight="1" x14ac:dyDescent="0.35">
      <c r="A252" s="1"/>
      <c r="B252" s="2"/>
      <c r="C252" s="5"/>
      <c r="F252" s="4"/>
    </row>
    <row r="253" spans="1:6" ht="14.25" customHeight="1" x14ac:dyDescent="0.35">
      <c r="A253" s="1"/>
      <c r="B253" s="2"/>
      <c r="C253" s="5"/>
      <c r="F253" s="4"/>
    </row>
    <row r="254" spans="1:6" ht="14.25" customHeight="1" x14ac:dyDescent="0.35">
      <c r="A254" s="1"/>
      <c r="B254" s="2"/>
      <c r="C254" s="5"/>
      <c r="F254" s="4"/>
    </row>
    <row r="255" spans="1:6" ht="14.25" customHeight="1" x14ac:dyDescent="0.35">
      <c r="A255" s="1"/>
      <c r="B255" s="2"/>
      <c r="C255" s="5"/>
      <c r="F255" s="4"/>
    </row>
    <row r="256" spans="1:6" ht="14.25" customHeight="1" x14ac:dyDescent="0.35">
      <c r="A256" s="1"/>
      <c r="B256" s="2"/>
      <c r="C256" s="5"/>
      <c r="F256" s="4"/>
    </row>
    <row r="257" spans="1:6" ht="14.25" customHeight="1" x14ac:dyDescent="0.35">
      <c r="A257" s="1"/>
      <c r="B257" s="2"/>
      <c r="C257" s="5"/>
      <c r="F257" s="4"/>
    </row>
    <row r="258" spans="1:6" ht="14.25" customHeight="1" x14ac:dyDescent="0.35">
      <c r="A258" s="1"/>
      <c r="B258" s="2"/>
      <c r="C258" s="5"/>
      <c r="F258" s="4"/>
    </row>
    <row r="259" spans="1:6" ht="14.25" customHeight="1" x14ac:dyDescent="0.35">
      <c r="A259" s="1"/>
      <c r="B259" s="2"/>
      <c r="C259" s="5"/>
      <c r="F259" s="4"/>
    </row>
    <row r="260" spans="1:6" ht="14.25" customHeight="1" x14ac:dyDescent="0.35">
      <c r="A260" s="1"/>
      <c r="B260" s="2"/>
      <c r="C260" s="5"/>
      <c r="F260" s="4"/>
    </row>
    <row r="261" spans="1:6" ht="14.25" customHeight="1" x14ac:dyDescent="0.35">
      <c r="A261" s="1"/>
      <c r="B261" s="2"/>
      <c r="C261" s="5"/>
      <c r="F261" s="4"/>
    </row>
    <row r="262" spans="1:6" ht="14.25" customHeight="1" x14ac:dyDescent="0.35">
      <c r="A262" s="1"/>
      <c r="B262" s="2"/>
      <c r="C262" s="5"/>
      <c r="F262" s="4"/>
    </row>
    <row r="263" spans="1:6" ht="14.25" customHeight="1" x14ac:dyDescent="0.35">
      <c r="A263" s="1"/>
      <c r="B263" s="2"/>
      <c r="C263" s="5"/>
      <c r="F263" s="4"/>
    </row>
    <row r="264" spans="1:6" ht="14.25" customHeight="1" x14ac:dyDescent="0.35">
      <c r="A264" s="1"/>
      <c r="B264" s="2"/>
      <c r="C264" s="5"/>
      <c r="F264" s="4"/>
    </row>
    <row r="265" spans="1:6" ht="14.25" customHeight="1" x14ac:dyDescent="0.35">
      <c r="A265" s="1"/>
      <c r="B265" s="2"/>
      <c r="C265" s="5"/>
      <c r="F265" s="4"/>
    </row>
    <row r="266" spans="1:6" ht="14.25" customHeight="1" x14ac:dyDescent="0.35">
      <c r="A266" s="1"/>
      <c r="B266" s="2"/>
      <c r="C266" s="5"/>
      <c r="F266" s="4"/>
    </row>
    <row r="267" spans="1:6" ht="14.25" customHeight="1" x14ac:dyDescent="0.35">
      <c r="A267" s="1"/>
      <c r="B267" s="2"/>
      <c r="C267" s="5"/>
      <c r="F267" s="4"/>
    </row>
    <row r="268" spans="1:6" ht="14.25" customHeight="1" x14ac:dyDescent="0.35">
      <c r="A268" s="1"/>
      <c r="B268" s="2"/>
      <c r="C268" s="5"/>
      <c r="F268" s="4"/>
    </row>
    <row r="269" spans="1:6" ht="14.25" customHeight="1" x14ac:dyDescent="0.35">
      <c r="A269" s="1"/>
      <c r="B269" s="2"/>
      <c r="C269" s="5"/>
      <c r="F269" s="4"/>
    </row>
    <row r="270" spans="1:6" ht="14.25" customHeight="1" x14ac:dyDescent="0.35">
      <c r="A270" s="1"/>
      <c r="B270" s="2"/>
      <c r="C270" s="5"/>
      <c r="F270" s="4"/>
    </row>
    <row r="271" spans="1:6" ht="14.25" customHeight="1" x14ac:dyDescent="0.35">
      <c r="A271" s="1"/>
      <c r="B271" s="2"/>
      <c r="C271" s="5"/>
      <c r="F271" s="4"/>
    </row>
    <row r="272" spans="1:6" ht="14.25" customHeight="1" x14ac:dyDescent="0.35">
      <c r="A272" s="1"/>
      <c r="B272" s="2"/>
      <c r="C272" s="5"/>
      <c r="F272" s="4"/>
    </row>
    <row r="273" spans="1:6" ht="14.25" customHeight="1" x14ac:dyDescent="0.35">
      <c r="A273" s="1"/>
      <c r="B273" s="2"/>
      <c r="C273" s="5"/>
      <c r="F273" s="4"/>
    </row>
    <row r="274" spans="1:6" ht="14.25" customHeight="1" x14ac:dyDescent="0.35">
      <c r="A274" s="1"/>
      <c r="B274" s="2"/>
      <c r="C274" s="5"/>
      <c r="F274" s="4"/>
    </row>
    <row r="275" spans="1:6" ht="14.25" customHeight="1" x14ac:dyDescent="0.35">
      <c r="A275" s="1"/>
      <c r="B275" s="2"/>
      <c r="C275" s="5"/>
      <c r="F275" s="4"/>
    </row>
    <row r="276" spans="1:6" ht="14.25" customHeight="1" x14ac:dyDescent="0.35">
      <c r="A276" s="1"/>
      <c r="B276" s="2"/>
      <c r="C276" s="5"/>
      <c r="F276" s="4"/>
    </row>
    <row r="277" spans="1:6" ht="14.25" customHeight="1" x14ac:dyDescent="0.35">
      <c r="A277" s="1"/>
      <c r="B277" s="2"/>
      <c r="C277" s="5"/>
      <c r="F277" s="4"/>
    </row>
    <row r="278" spans="1:6" ht="14.25" customHeight="1" x14ac:dyDescent="0.35">
      <c r="A278" s="1"/>
      <c r="B278" s="2"/>
      <c r="C278" s="5"/>
      <c r="F278" s="4"/>
    </row>
    <row r="279" spans="1:6" ht="14.25" customHeight="1" x14ac:dyDescent="0.35">
      <c r="A279" s="1"/>
      <c r="B279" s="2"/>
      <c r="C279" s="5"/>
      <c r="F279" s="4"/>
    </row>
    <row r="280" spans="1:6" ht="14.25" customHeight="1" x14ac:dyDescent="0.35">
      <c r="A280" s="1"/>
      <c r="B280" s="2"/>
      <c r="C280" s="5"/>
      <c r="F280" s="4"/>
    </row>
    <row r="281" spans="1:6" ht="14.25" customHeight="1" x14ac:dyDescent="0.35">
      <c r="A281" s="1"/>
      <c r="B281" s="2"/>
      <c r="C281" s="5"/>
      <c r="F281" s="4"/>
    </row>
    <row r="282" spans="1:6" ht="14.25" customHeight="1" x14ac:dyDescent="0.35">
      <c r="A282" s="1"/>
      <c r="B282" s="2"/>
      <c r="C282" s="5"/>
      <c r="F282" s="4"/>
    </row>
    <row r="283" spans="1:6" ht="14.25" customHeight="1" x14ac:dyDescent="0.35">
      <c r="A283" s="1"/>
      <c r="B283" s="2"/>
      <c r="C283" s="5"/>
      <c r="F283" s="4"/>
    </row>
    <row r="284" spans="1:6" ht="14.25" customHeight="1" x14ac:dyDescent="0.35">
      <c r="A284" s="1"/>
      <c r="B284" s="2"/>
      <c r="C284" s="5"/>
      <c r="F284" s="4"/>
    </row>
    <row r="285" spans="1:6" ht="14.25" customHeight="1" x14ac:dyDescent="0.35">
      <c r="A285" s="1"/>
      <c r="B285" s="2"/>
      <c r="C285" s="5"/>
      <c r="F285" s="4"/>
    </row>
    <row r="286" spans="1:6" ht="14.25" customHeight="1" x14ac:dyDescent="0.35">
      <c r="A286" s="1"/>
      <c r="B286" s="2"/>
      <c r="C286" s="5"/>
      <c r="F286" s="4"/>
    </row>
    <row r="287" spans="1:6" ht="14.25" customHeight="1" x14ac:dyDescent="0.35">
      <c r="A287" s="1"/>
      <c r="B287" s="2"/>
      <c r="C287" s="5"/>
      <c r="F287" s="4"/>
    </row>
    <row r="288" spans="1:6" ht="14.25" customHeight="1" x14ac:dyDescent="0.35">
      <c r="A288" s="1"/>
      <c r="B288" s="2"/>
      <c r="C288" s="5"/>
      <c r="F288" s="4"/>
    </row>
    <row r="289" spans="1:6" ht="14.25" customHeight="1" x14ac:dyDescent="0.35">
      <c r="A289" s="1"/>
      <c r="B289" s="2"/>
      <c r="C289" s="5"/>
      <c r="F289" s="4"/>
    </row>
    <row r="290" spans="1:6" ht="14.25" customHeight="1" x14ac:dyDescent="0.35">
      <c r="A290" s="1"/>
      <c r="B290" s="2"/>
      <c r="C290" s="5"/>
      <c r="F290" s="4"/>
    </row>
    <row r="291" spans="1:6" ht="14.25" customHeight="1" x14ac:dyDescent="0.35">
      <c r="A291" s="1"/>
      <c r="B291" s="2"/>
      <c r="C291" s="5"/>
      <c r="F291" s="4"/>
    </row>
    <row r="292" spans="1:6" ht="14.25" customHeight="1" x14ac:dyDescent="0.35">
      <c r="A292" s="1"/>
      <c r="B292" s="2"/>
      <c r="C292" s="5"/>
      <c r="F292" s="4"/>
    </row>
    <row r="293" spans="1:6" ht="14.25" customHeight="1" x14ac:dyDescent="0.35">
      <c r="A293" s="1"/>
      <c r="B293" s="2"/>
      <c r="C293" s="5"/>
      <c r="F293" s="4"/>
    </row>
    <row r="294" spans="1:6" ht="14.25" customHeight="1" x14ac:dyDescent="0.35">
      <c r="A294" s="1"/>
      <c r="B294" s="2"/>
      <c r="C294" s="5"/>
      <c r="F294" s="4"/>
    </row>
    <row r="295" spans="1:6" ht="14.25" customHeight="1" x14ac:dyDescent="0.35">
      <c r="A295" s="1"/>
      <c r="B295" s="2"/>
      <c r="C295" s="5"/>
      <c r="F295" s="4"/>
    </row>
    <row r="296" spans="1:6" ht="14.25" customHeight="1" x14ac:dyDescent="0.35">
      <c r="A296" s="1"/>
      <c r="B296" s="2"/>
      <c r="C296" s="5"/>
      <c r="F296" s="4"/>
    </row>
    <row r="297" spans="1:6" ht="14.25" customHeight="1" x14ac:dyDescent="0.35">
      <c r="A297" s="1"/>
      <c r="B297" s="2"/>
      <c r="C297" s="5"/>
      <c r="F297" s="4"/>
    </row>
    <row r="298" spans="1:6" ht="14.25" customHeight="1" x14ac:dyDescent="0.35">
      <c r="A298" s="1"/>
      <c r="B298" s="2"/>
      <c r="C298" s="5"/>
      <c r="F298" s="4"/>
    </row>
    <row r="299" spans="1:6" ht="14.25" customHeight="1" x14ac:dyDescent="0.35">
      <c r="A299" s="1"/>
      <c r="B299" s="2"/>
      <c r="C299" s="5"/>
      <c r="F299" s="4"/>
    </row>
    <row r="300" spans="1:6" ht="14.25" customHeight="1" x14ac:dyDescent="0.35">
      <c r="A300" s="1"/>
      <c r="B300" s="2"/>
      <c r="C300" s="5"/>
      <c r="F300" s="4"/>
    </row>
    <row r="301" spans="1:6" ht="14.25" customHeight="1" x14ac:dyDescent="0.35">
      <c r="A301" s="1"/>
      <c r="B301" s="2"/>
      <c r="C301" s="5"/>
      <c r="F301" s="4"/>
    </row>
    <row r="302" spans="1:6" ht="14.25" customHeight="1" x14ac:dyDescent="0.35">
      <c r="A302" s="1"/>
      <c r="B302" s="2"/>
      <c r="C302" s="5"/>
      <c r="F302" s="4"/>
    </row>
    <row r="303" spans="1:6" ht="14.25" customHeight="1" x14ac:dyDescent="0.35">
      <c r="A303" s="1"/>
      <c r="B303" s="2"/>
      <c r="C303" s="5"/>
      <c r="F303" s="4"/>
    </row>
    <row r="304" spans="1:6" ht="14.25" customHeight="1" x14ac:dyDescent="0.35">
      <c r="A304" s="1"/>
      <c r="B304" s="2"/>
      <c r="C304" s="5"/>
      <c r="F304" s="4"/>
    </row>
    <row r="305" spans="1:6" ht="14.25" customHeight="1" x14ac:dyDescent="0.35">
      <c r="A305" s="1"/>
      <c r="B305" s="2"/>
      <c r="C305" s="5"/>
      <c r="F305" s="4"/>
    </row>
    <row r="306" spans="1:6" ht="14.25" customHeight="1" x14ac:dyDescent="0.35">
      <c r="A306" s="1"/>
      <c r="B306" s="2"/>
      <c r="C306" s="5"/>
      <c r="F306" s="4"/>
    </row>
    <row r="307" spans="1:6" ht="14.25" customHeight="1" x14ac:dyDescent="0.35">
      <c r="A307" s="1"/>
      <c r="B307" s="2"/>
      <c r="C307" s="5"/>
      <c r="F307" s="4"/>
    </row>
    <row r="308" spans="1:6" ht="14.25" customHeight="1" x14ac:dyDescent="0.35">
      <c r="A308" s="1"/>
      <c r="B308" s="2"/>
      <c r="C308" s="5"/>
      <c r="F308" s="4"/>
    </row>
    <row r="309" spans="1:6" ht="14.25" customHeight="1" x14ac:dyDescent="0.35">
      <c r="A309" s="1"/>
      <c r="B309" s="2"/>
      <c r="C309" s="5"/>
      <c r="F309" s="4"/>
    </row>
    <row r="310" spans="1:6" ht="14.25" customHeight="1" x14ac:dyDescent="0.35">
      <c r="A310" s="1"/>
      <c r="B310" s="2"/>
      <c r="C310" s="5"/>
      <c r="F310" s="4"/>
    </row>
    <row r="311" spans="1:6" ht="14.25" customHeight="1" x14ac:dyDescent="0.35">
      <c r="A311" s="1"/>
      <c r="B311" s="2"/>
      <c r="C311" s="5"/>
      <c r="F311" s="4"/>
    </row>
    <row r="312" spans="1:6" ht="14.25" customHeight="1" x14ac:dyDescent="0.35">
      <c r="A312" s="1"/>
      <c r="B312" s="2"/>
      <c r="C312" s="5"/>
      <c r="F312" s="4"/>
    </row>
    <row r="313" spans="1:6" ht="14.25" customHeight="1" x14ac:dyDescent="0.35">
      <c r="A313" s="1"/>
      <c r="B313" s="2"/>
      <c r="C313" s="5"/>
      <c r="F313" s="4"/>
    </row>
    <row r="314" spans="1:6" ht="14.25" customHeight="1" x14ac:dyDescent="0.35">
      <c r="A314" s="1"/>
      <c r="B314" s="2"/>
      <c r="C314" s="5"/>
      <c r="F314" s="4"/>
    </row>
    <row r="315" spans="1:6" ht="14.25" customHeight="1" x14ac:dyDescent="0.35">
      <c r="A315" s="1"/>
      <c r="B315" s="2"/>
      <c r="C315" s="5"/>
      <c r="F315" s="4"/>
    </row>
    <row r="316" spans="1:6" ht="14.25" customHeight="1" x14ac:dyDescent="0.35">
      <c r="A316" s="1"/>
      <c r="B316" s="2"/>
      <c r="C316" s="5"/>
      <c r="F316" s="4"/>
    </row>
    <row r="317" spans="1:6" ht="14.25" customHeight="1" x14ac:dyDescent="0.35">
      <c r="A317" s="1"/>
      <c r="B317" s="2"/>
      <c r="C317" s="5"/>
      <c r="F317" s="4"/>
    </row>
    <row r="318" spans="1:6" ht="14.25" customHeight="1" x14ac:dyDescent="0.35">
      <c r="A318" s="1"/>
      <c r="B318" s="2"/>
      <c r="C318" s="5"/>
      <c r="F318" s="4"/>
    </row>
    <row r="319" spans="1:6" ht="14.25" customHeight="1" x14ac:dyDescent="0.35">
      <c r="A319" s="1"/>
      <c r="B319" s="2"/>
      <c r="C319" s="5"/>
      <c r="F319" s="4"/>
    </row>
    <row r="320" spans="1:6" ht="14.25" customHeight="1" x14ac:dyDescent="0.35">
      <c r="A320" s="1"/>
      <c r="B320" s="2"/>
      <c r="C320" s="5"/>
      <c r="F320" s="4"/>
    </row>
    <row r="321" spans="1:6" ht="14.25" customHeight="1" x14ac:dyDescent="0.35">
      <c r="A321" s="1"/>
      <c r="B321" s="2"/>
      <c r="C321" s="5"/>
      <c r="F321" s="4"/>
    </row>
    <row r="322" spans="1:6" ht="14.25" customHeight="1" x14ac:dyDescent="0.35">
      <c r="A322" s="1"/>
      <c r="B322" s="2"/>
      <c r="C322" s="5"/>
      <c r="F322" s="4"/>
    </row>
    <row r="323" spans="1:6" ht="14.25" customHeight="1" x14ac:dyDescent="0.35">
      <c r="A323" s="1"/>
      <c r="B323" s="2"/>
      <c r="C323" s="5"/>
      <c r="F323" s="4"/>
    </row>
    <row r="324" spans="1:6" ht="14.25" customHeight="1" x14ac:dyDescent="0.35">
      <c r="A324" s="1"/>
      <c r="B324" s="2"/>
      <c r="C324" s="5"/>
      <c r="F324" s="4"/>
    </row>
    <row r="325" spans="1:6" ht="14.25" customHeight="1" x14ac:dyDescent="0.35">
      <c r="A325" s="1"/>
      <c r="B325" s="2"/>
      <c r="C325" s="5"/>
      <c r="F325" s="4"/>
    </row>
    <row r="326" spans="1:6" ht="14.25" customHeight="1" x14ac:dyDescent="0.35">
      <c r="A326" s="1"/>
      <c r="B326" s="2"/>
      <c r="C326" s="5"/>
      <c r="F326" s="4"/>
    </row>
    <row r="327" spans="1:6" ht="14.25" customHeight="1" x14ac:dyDescent="0.35">
      <c r="A327" s="1"/>
      <c r="B327" s="2"/>
      <c r="C327" s="5"/>
      <c r="F327" s="4"/>
    </row>
    <row r="328" spans="1:6" ht="14.25" customHeight="1" x14ac:dyDescent="0.35">
      <c r="A328" s="1"/>
      <c r="B328" s="2"/>
      <c r="C328" s="5"/>
      <c r="F328" s="4"/>
    </row>
    <row r="329" spans="1:6" ht="14.25" customHeight="1" x14ac:dyDescent="0.35">
      <c r="A329" s="1"/>
      <c r="B329" s="2"/>
      <c r="C329" s="5"/>
      <c r="F329" s="4"/>
    </row>
    <row r="330" spans="1:6" ht="14.25" customHeight="1" x14ac:dyDescent="0.35">
      <c r="A330" s="1"/>
      <c r="B330" s="2"/>
      <c r="C330" s="5"/>
      <c r="F330" s="4"/>
    </row>
    <row r="331" spans="1:6" ht="14.25" customHeight="1" x14ac:dyDescent="0.35">
      <c r="A331" s="1"/>
      <c r="B331" s="2"/>
      <c r="C331" s="5"/>
      <c r="F331" s="4"/>
    </row>
    <row r="332" spans="1:6" ht="14.25" customHeight="1" x14ac:dyDescent="0.35">
      <c r="A332" s="1"/>
      <c r="B332" s="2"/>
      <c r="C332" s="5"/>
      <c r="F332" s="4"/>
    </row>
    <row r="333" spans="1:6" ht="14.25" customHeight="1" x14ac:dyDescent="0.35">
      <c r="A333" s="1"/>
      <c r="B333" s="2"/>
      <c r="C333" s="5"/>
      <c r="F333" s="4"/>
    </row>
    <row r="334" spans="1:6" ht="14.25" customHeight="1" x14ac:dyDescent="0.35">
      <c r="A334" s="1"/>
      <c r="B334" s="2"/>
      <c r="C334" s="5"/>
      <c r="F334" s="4"/>
    </row>
    <row r="335" spans="1:6" ht="14.25" customHeight="1" x14ac:dyDescent="0.35">
      <c r="A335" s="1"/>
      <c r="B335" s="2"/>
      <c r="C335" s="5"/>
      <c r="F335" s="4"/>
    </row>
    <row r="336" spans="1:6" ht="14.25" customHeight="1" x14ac:dyDescent="0.35">
      <c r="A336" s="1"/>
      <c r="B336" s="2"/>
      <c r="C336" s="5"/>
      <c r="F336" s="4"/>
    </row>
    <row r="337" spans="1:6" ht="14.25" customHeight="1" x14ac:dyDescent="0.35">
      <c r="A337" s="1"/>
      <c r="B337" s="2"/>
      <c r="C337" s="5"/>
      <c r="F337" s="4"/>
    </row>
    <row r="338" spans="1:6" ht="14.25" customHeight="1" x14ac:dyDescent="0.35">
      <c r="A338" s="1"/>
      <c r="B338" s="2"/>
      <c r="C338" s="5"/>
      <c r="F338" s="4"/>
    </row>
    <row r="339" spans="1:6" ht="14.25" customHeight="1" x14ac:dyDescent="0.35">
      <c r="A339" s="1"/>
      <c r="B339" s="2"/>
      <c r="C339" s="5"/>
      <c r="F339" s="4"/>
    </row>
    <row r="340" spans="1:6" ht="14.25" customHeight="1" x14ac:dyDescent="0.35">
      <c r="A340" s="1"/>
      <c r="B340" s="2"/>
      <c r="C340" s="5"/>
      <c r="F340" s="4"/>
    </row>
    <row r="341" spans="1:6" ht="14.25" customHeight="1" x14ac:dyDescent="0.35">
      <c r="A341" s="1"/>
      <c r="B341" s="2"/>
      <c r="C341" s="5"/>
      <c r="F341" s="4"/>
    </row>
    <row r="342" spans="1:6" ht="14.25" customHeight="1" x14ac:dyDescent="0.35">
      <c r="A342" s="1"/>
      <c r="B342" s="2"/>
      <c r="C342" s="5"/>
      <c r="F342" s="4"/>
    </row>
    <row r="343" spans="1:6" ht="14.25" customHeight="1" x14ac:dyDescent="0.35">
      <c r="A343" s="1"/>
      <c r="B343" s="2"/>
      <c r="C343" s="5"/>
      <c r="F343" s="4"/>
    </row>
    <row r="344" spans="1:6" ht="14.25" customHeight="1" x14ac:dyDescent="0.35">
      <c r="A344" s="1"/>
      <c r="B344" s="2"/>
      <c r="C344" s="5"/>
      <c r="F344" s="4"/>
    </row>
    <row r="345" spans="1:6" ht="14.25" customHeight="1" x14ac:dyDescent="0.35">
      <c r="A345" s="1"/>
      <c r="B345" s="2"/>
      <c r="C345" s="5"/>
      <c r="F345" s="4"/>
    </row>
    <row r="346" spans="1:6" ht="14.25" customHeight="1" x14ac:dyDescent="0.35">
      <c r="A346" s="1"/>
      <c r="B346" s="2"/>
      <c r="C346" s="5"/>
      <c r="F346" s="4"/>
    </row>
    <row r="347" spans="1:6" ht="14.25" customHeight="1" x14ac:dyDescent="0.35">
      <c r="A347" s="1"/>
      <c r="B347" s="2"/>
      <c r="C347" s="5"/>
      <c r="F347" s="4"/>
    </row>
    <row r="348" spans="1:6" ht="14.25" customHeight="1" x14ac:dyDescent="0.35">
      <c r="A348" s="1"/>
      <c r="B348" s="2"/>
      <c r="C348" s="5"/>
      <c r="F348" s="4"/>
    </row>
    <row r="349" spans="1:6" ht="14.25" customHeight="1" x14ac:dyDescent="0.35">
      <c r="A349" s="1"/>
      <c r="B349" s="2"/>
      <c r="C349" s="5"/>
      <c r="F349" s="4"/>
    </row>
    <row r="350" spans="1:6" ht="14.25" customHeight="1" x14ac:dyDescent="0.35">
      <c r="A350" s="1"/>
      <c r="B350" s="2"/>
      <c r="C350" s="5"/>
      <c r="F350" s="4"/>
    </row>
    <row r="351" spans="1:6" ht="14.25" customHeight="1" x14ac:dyDescent="0.35">
      <c r="A351" s="1"/>
      <c r="B351" s="2"/>
      <c r="C351" s="5"/>
      <c r="F351" s="4"/>
    </row>
    <row r="352" spans="1:6" ht="14.25" customHeight="1" x14ac:dyDescent="0.35">
      <c r="A352" s="1"/>
      <c r="B352" s="2"/>
      <c r="C352" s="5"/>
      <c r="F352" s="4"/>
    </row>
    <row r="353" spans="1:6" ht="14.25" customHeight="1" x14ac:dyDescent="0.35">
      <c r="A353" s="1"/>
      <c r="B353" s="2"/>
      <c r="C353" s="5"/>
      <c r="F353" s="4"/>
    </row>
    <row r="354" spans="1:6" ht="14.25" customHeight="1" x14ac:dyDescent="0.35">
      <c r="A354" s="1"/>
      <c r="B354" s="2"/>
      <c r="C354" s="5"/>
      <c r="F354" s="4"/>
    </row>
    <row r="355" spans="1:6" ht="14.25" customHeight="1" x14ac:dyDescent="0.35">
      <c r="A355" s="1"/>
      <c r="B355" s="2"/>
      <c r="C355" s="5"/>
      <c r="F355" s="4"/>
    </row>
    <row r="356" spans="1:6" ht="14.25" customHeight="1" x14ac:dyDescent="0.35">
      <c r="A356" s="1"/>
      <c r="B356" s="2"/>
      <c r="C356" s="5"/>
      <c r="F356" s="4"/>
    </row>
    <row r="357" spans="1:6" ht="14.25" customHeight="1" x14ac:dyDescent="0.35">
      <c r="A357" s="1"/>
      <c r="B357" s="2"/>
      <c r="C357" s="5"/>
      <c r="F357" s="4"/>
    </row>
    <row r="358" spans="1:6" ht="14.25" customHeight="1" x14ac:dyDescent="0.35">
      <c r="A358" s="1"/>
      <c r="B358" s="2"/>
      <c r="C358" s="5"/>
      <c r="F358" s="4"/>
    </row>
    <row r="359" spans="1:6" ht="14.25" customHeight="1" x14ac:dyDescent="0.35">
      <c r="A359" s="1"/>
      <c r="B359" s="2"/>
      <c r="C359" s="5"/>
      <c r="F359" s="4"/>
    </row>
    <row r="360" spans="1:6" ht="14.25" customHeight="1" x14ac:dyDescent="0.35">
      <c r="A360" s="1"/>
      <c r="B360" s="2"/>
      <c r="C360" s="5"/>
      <c r="F360" s="4"/>
    </row>
    <row r="361" spans="1:6" ht="14.25" customHeight="1" x14ac:dyDescent="0.35">
      <c r="A361" s="1"/>
      <c r="B361" s="2"/>
      <c r="C361" s="5"/>
      <c r="F361" s="4"/>
    </row>
    <row r="362" spans="1:6" ht="14.25" customHeight="1" x14ac:dyDescent="0.35">
      <c r="A362" s="1"/>
      <c r="B362" s="2"/>
      <c r="C362" s="5"/>
      <c r="F362" s="4"/>
    </row>
    <row r="363" spans="1:6" ht="14.25" customHeight="1" x14ac:dyDescent="0.35">
      <c r="A363" s="1"/>
      <c r="B363" s="2"/>
      <c r="C363" s="5"/>
      <c r="F363" s="4"/>
    </row>
    <row r="364" spans="1:6" ht="14.25" customHeight="1" x14ac:dyDescent="0.35">
      <c r="A364" s="1"/>
      <c r="B364" s="2"/>
      <c r="C364" s="5"/>
      <c r="F364" s="4"/>
    </row>
    <row r="365" spans="1:6" ht="14.25" customHeight="1" x14ac:dyDescent="0.35">
      <c r="A365" s="1"/>
      <c r="B365" s="2"/>
      <c r="C365" s="5"/>
      <c r="F365" s="4"/>
    </row>
    <row r="366" spans="1:6" ht="14.25" customHeight="1" x14ac:dyDescent="0.35">
      <c r="A366" s="1"/>
      <c r="B366" s="2"/>
      <c r="C366" s="5"/>
      <c r="F366" s="4"/>
    </row>
    <row r="367" spans="1:6" ht="14.25" customHeight="1" x14ac:dyDescent="0.35">
      <c r="A367" s="1"/>
      <c r="B367" s="2"/>
      <c r="C367" s="5"/>
      <c r="F367" s="4"/>
    </row>
    <row r="368" spans="1:6" ht="14.25" customHeight="1" x14ac:dyDescent="0.35">
      <c r="A368" s="1"/>
      <c r="B368" s="2"/>
      <c r="C368" s="5"/>
      <c r="F368" s="4"/>
    </row>
    <row r="369" spans="1:6" ht="14.25" customHeight="1" x14ac:dyDescent="0.35">
      <c r="A369" s="1"/>
      <c r="B369" s="2"/>
      <c r="C369" s="5"/>
      <c r="F369" s="4"/>
    </row>
    <row r="370" spans="1:6" ht="14.25" customHeight="1" x14ac:dyDescent="0.35">
      <c r="A370" s="1"/>
      <c r="B370" s="2"/>
      <c r="C370" s="5"/>
      <c r="F370" s="4"/>
    </row>
    <row r="371" spans="1:6" ht="14.25" customHeight="1" x14ac:dyDescent="0.35">
      <c r="A371" s="1"/>
      <c r="B371" s="2"/>
      <c r="C371" s="5"/>
      <c r="F371" s="4"/>
    </row>
    <row r="372" spans="1:6" ht="14.25" customHeight="1" x14ac:dyDescent="0.35">
      <c r="A372" s="1"/>
      <c r="B372" s="2"/>
      <c r="C372" s="5"/>
      <c r="F372" s="4"/>
    </row>
    <row r="373" spans="1:6" ht="14.25" customHeight="1" x14ac:dyDescent="0.35">
      <c r="A373" s="1"/>
      <c r="B373" s="2"/>
      <c r="C373" s="5"/>
      <c r="F373" s="4"/>
    </row>
    <row r="374" spans="1:6" ht="14.25" customHeight="1" x14ac:dyDescent="0.35">
      <c r="A374" s="1"/>
      <c r="B374" s="2"/>
      <c r="C374" s="5"/>
      <c r="F374" s="4"/>
    </row>
    <row r="375" spans="1:6" ht="14.25" customHeight="1" x14ac:dyDescent="0.35">
      <c r="A375" s="1"/>
      <c r="B375" s="2"/>
      <c r="C375" s="5"/>
      <c r="F375" s="4"/>
    </row>
    <row r="376" spans="1:6" ht="14.25" customHeight="1" x14ac:dyDescent="0.35">
      <c r="A376" s="1"/>
      <c r="B376" s="2"/>
      <c r="C376" s="5"/>
      <c r="F376" s="4"/>
    </row>
    <row r="377" spans="1:6" ht="14.25" customHeight="1" x14ac:dyDescent="0.35">
      <c r="A377" s="1"/>
      <c r="B377" s="2"/>
      <c r="C377" s="5"/>
      <c r="F377" s="4"/>
    </row>
    <row r="378" spans="1:6" ht="14.25" customHeight="1" x14ac:dyDescent="0.35">
      <c r="A378" s="1"/>
      <c r="B378" s="2"/>
      <c r="C378" s="5"/>
      <c r="F378" s="4"/>
    </row>
    <row r="379" spans="1:6" ht="14.25" customHeight="1" x14ac:dyDescent="0.35">
      <c r="A379" s="1"/>
      <c r="B379" s="2"/>
      <c r="C379" s="5"/>
      <c r="F379" s="4"/>
    </row>
    <row r="380" spans="1:6" ht="14.25" customHeight="1" x14ac:dyDescent="0.35">
      <c r="A380" s="1"/>
      <c r="B380" s="2"/>
      <c r="C380" s="5"/>
      <c r="F380" s="4"/>
    </row>
    <row r="381" spans="1:6" ht="14.25" customHeight="1" x14ac:dyDescent="0.35">
      <c r="A381" s="1"/>
      <c r="B381" s="2"/>
      <c r="C381" s="5"/>
      <c r="F381" s="4"/>
    </row>
    <row r="382" spans="1:6" ht="14.25" customHeight="1" x14ac:dyDescent="0.35">
      <c r="A382" s="1"/>
      <c r="B382" s="2"/>
      <c r="C382" s="5"/>
      <c r="F382" s="4"/>
    </row>
    <row r="383" spans="1:6" ht="14.25" customHeight="1" x14ac:dyDescent="0.35">
      <c r="A383" s="1"/>
      <c r="B383" s="2"/>
      <c r="C383" s="5"/>
      <c r="F383" s="4"/>
    </row>
    <row r="384" spans="1:6" ht="14.25" customHeight="1" x14ac:dyDescent="0.35">
      <c r="A384" s="1"/>
      <c r="B384" s="2"/>
      <c r="C384" s="5"/>
      <c r="F384" s="4"/>
    </row>
    <row r="385" spans="1:6" ht="14.25" customHeight="1" x14ac:dyDescent="0.35">
      <c r="A385" s="1"/>
      <c r="B385" s="2"/>
      <c r="C385" s="5"/>
      <c r="F385" s="4"/>
    </row>
    <row r="386" spans="1:6" ht="14.25" customHeight="1" x14ac:dyDescent="0.35">
      <c r="A386" s="1"/>
      <c r="B386" s="2"/>
      <c r="C386" s="5"/>
      <c r="F386" s="4"/>
    </row>
    <row r="387" spans="1:6" ht="14.25" customHeight="1" x14ac:dyDescent="0.35">
      <c r="A387" s="1"/>
      <c r="B387" s="2"/>
      <c r="C387" s="5"/>
      <c r="F387" s="4"/>
    </row>
    <row r="388" spans="1:6" ht="14.25" customHeight="1" x14ac:dyDescent="0.35">
      <c r="A388" s="1"/>
      <c r="B388" s="2"/>
      <c r="C388" s="5"/>
      <c r="F388" s="4"/>
    </row>
    <row r="389" spans="1:6" ht="14.25" customHeight="1" x14ac:dyDescent="0.35">
      <c r="A389" s="1"/>
      <c r="B389" s="2"/>
      <c r="C389" s="5"/>
      <c r="F389" s="4"/>
    </row>
    <row r="390" spans="1:6" ht="14.25" customHeight="1" x14ac:dyDescent="0.35">
      <c r="A390" s="1"/>
      <c r="B390" s="2"/>
      <c r="C390" s="5"/>
      <c r="F390" s="4"/>
    </row>
    <row r="391" spans="1:6" ht="14.25" customHeight="1" x14ac:dyDescent="0.35">
      <c r="A391" s="1"/>
      <c r="B391" s="2"/>
      <c r="C391" s="5"/>
      <c r="F391" s="4"/>
    </row>
    <row r="392" spans="1:6" ht="14.25" customHeight="1" x14ac:dyDescent="0.35">
      <c r="A392" s="1"/>
      <c r="B392" s="2"/>
      <c r="C392" s="5"/>
      <c r="F392" s="4"/>
    </row>
    <row r="393" spans="1:6" ht="14.25" customHeight="1" x14ac:dyDescent="0.35">
      <c r="A393" s="1"/>
      <c r="B393" s="2"/>
      <c r="C393" s="5"/>
      <c r="F393" s="4"/>
    </row>
    <row r="394" spans="1:6" ht="14.25" customHeight="1" x14ac:dyDescent="0.35">
      <c r="A394" s="1"/>
      <c r="B394" s="2"/>
      <c r="C394" s="5"/>
      <c r="F394" s="4"/>
    </row>
    <row r="395" spans="1:6" ht="14.25" customHeight="1" x14ac:dyDescent="0.35">
      <c r="A395" s="1"/>
      <c r="B395" s="2"/>
      <c r="C395" s="5"/>
      <c r="F395" s="4"/>
    </row>
    <row r="396" spans="1:6" ht="14.25" customHeight="1" x14ac:dyDescent="0.35">
      <c r="A396" s="1"/>
      <c r="B396" s="2"/>
      <c r="C396" s="5"/>
      <c r="F396" s="4"/>
    </row>
    <row r="397" spans="1:6" ht="14.25" customHeight="1" x14ac:dyDescent="0.35">
      <c r="A397" s="1"/>
      <c r="B397" s="2"/>
      <c r="C397" s="5"/>
      <c r="F397" s="4"/>
    </row>
    <row r="398" spans="1:6" ht="14.25" customHeight="1" x14ac:dyDescent="0.35">
      <c r="A398" s="1"/>
      <c r="B398" s="2"/>
      <c r="C398" s="5"/>
      <c r="F398" s="4"/>
    </row>
    <row r="399" spans="1:6" ht="14.25" customHeight="1" x14ac:dyDescent="0.35">
      <c r="A399" s="1"/>
      <c r="B399" s="2"/>
      <c r="C399" s="5"/>
      <c r="F399" s="4"/>
    </row>
    <row r="400" spans="1:6" ht="14.25" customHeight="1" x14ac:dyDescent="0.35">
      <c r="A400" s="1"/>
      <c r="B400" s="2"/>
      <c r="C400" s="5"/>
      <c r="F400" s="4"/>
    </row>
    <row r="401" spans="1:6" ht="14.25" customHeight="1" x14ac:dyDescent="0.35">
      <c r="A401" s="1"/>
      <c r="B401" s="2"/>
      <c r="C401" s="5"/>
      <c r="F401" s="4"/>
    </row>
    <row r="402" spans="1:6" ht="14.25" customHeight="1" x14ac:dyDescent="0.35">
      <c r="A402" s="1"/>
      <c r="B402" s="2"/>
      <c r="C402" s="5"/>
      <c r="F402" s="4"/>
    </row>
    <row r="403" spans="1:6" ht="14.25" customHeight="1" x14ac:dyDescent="0.35">
      <c r="A403" s="1"/>
      <c r="B403" s="2"/>
      <c r="C403" s="5"/>
      <c r="F403" s="4"/>
    </row>
    <row r="404" spans="1:6" ht="14.25" customHeight="1" x14ac:dyDescent="0.35">
      <c r="A404" s="1"/>
      <c r="B404" s="2"/>
      <c r="C404" s="5"/>
      <c r="F404" s="4"/>
    </row>
    <row r="405" spans="1:6" ht="14.25" customHeight="1" x14ac:dyDescent="0.35">
      <c r="A405" s="1"/>
      <c r="B405" s="2"/>
      <c r="C405" s="5"/>
      <c r="F405" s="4"/>
    </row>
    <row r="406" spans="1:6" ht="14.25" customHeight="1" x14ac:dyDescent="0.35">
      <c r="A406" s="1"/>
      <c r="B406" s="2"/>
      <c r="C406" s="5"/>
      <c r="F406" s="4"/>
    </row>
    <row r="407" spans="1:6" ht="14.25" customHeight="1" x14ac:dyDescent="0.35">
      <c r="A407" s="1"/>
      <c r="B407" s="2"/>
      <c r="C407" s="5"/>
      <c r="F407" s="4"/>
    </row>
    <row r="408" spans="1:6" ht="14.25" customHeight="1" x14ac:dyDescent="0.35">
      <c r="A408" s="1"/>
      <c r="B408" s="2"/>
      <c r="C408" s="5"/>
      <c r="F408" s="4"/>
    </row>
    <row r="409" spans="1:6" ht="14.25" customHeight="1" x14ac:dyDescent="0.35">
      <c r="A409" s="1"/>
      <c r="B409" s="2"/>
      <c r="C409" s="5"/>
      <c r="F409" s="4"/>
    </row>
    <row r="410" spans="1:6" ht="14.25" customHeight="1" x14ac:dyDescent="0.35">
      <c r="A410" s="1"/>
      <c r="B410" s="2"/>
      <c r="C410" s="5"/>
      <c r="F410" s="4"/>
    </row>
    <row r="411" spans="1:6" ht="14.25" customHeight="1" x14ac:dyDescent="0.35">
      <c r="A411" s="1"/>
      <c r="B411" s="2"/>
      <c r="C411" s="5"/>
      <c r="F411" s="4"/>
    </row>
    <row r="412" spans="1:6" ht="14.25" customHeight="1" x14ac:dyDescent="0.35">
      <c r="A412" s="1"/>
      <c r="B412" s="2"/>
      <c r="C412" s="5"/>
      <c r="F412" s="4"/>
    </row>
    <row r="413" spans="1:6" ht="14.25" customHeight="1" x14ac:dyDescent="0.35">
      <c r="A413" s="1"/>
      <c r="B413" s="2"/>
      <c r="C413" s="5"/>
      <c r="F413" s="4"/>
    </row>
    <row r="414" spans="1:6" ht="14.25" customHeight="1" x14ac:dyDescent="0.35">
      <c r="A414" s="1"/>
      <c r="B414" s="2"/>
      <c r="C414" s="5"/>
      <c r="F414" s="4"/>
    </row>
    <row r="415" spans="1:6" ht="14.25" customHeight="1" x14ac:dyDescent="0.35">
      <c r="A415" s="1"/>
      <c r="B415" s="2"/>
      <c r="C415" s="5"/>
      <c r="F415" s="4"/>
    </row>
    <row r="416" spans="1:6" ht="14.25" customHeight="1" x14ac:dyDescent="0.35">
      <c r="A416" s="1"/>
      <c r="B416" s="2"/>
      <c r="C416" s="5"/>
      <c r="F416" s="4"/>
    </row>
    <row r="417" spans="1:6" ht="14.25" customHeight="1" x14ac:dyDescent="0.35">
      <c r="A417" s="1"/>
      <c r="B417" s="2"/>
      <c r="C417" s="5"/>
      <c r="F417" s="4"/>
    </row>
    <row r="418" spans="1:6" ht="14.25" customHeight="1" x14ac:dyDescent="0.35">
      <c r="A418" s="1"/>
      <c r="B418" s="2"/>
      <c r="C418" s="5"/>
      <c r="F418" s="4"/>
    </row>
    <row r="419" spans="1:6" ht="14.25" customHeight="1" x14ac:dyDescent="0.35">
      <c r="A419" s="1"/>
      <c r="B419" s="2"/>
      <c r="C419" s="5"/>
      <c r="F419" s="4"/>
    </row>
    <row r="420" spans="1:6" ht="14.25" customHeight="1" x14ac:dyDescent="0.35">
      <c r="A420" s="1"/>
      <c r="B420" s="2"/>
      <c r="C420" s="5"/>
      <c r="F420" s="4"/>
    </row>
    <row r="421" spans="1:6" ht="14.25" customHeight="1" x14ac:dyDescent="0.35">
      <c r="A421" s="1"/>
      <c r="B421" s="2"/>
      <c r="C421" s="5"/>
      <c r="F421" s="4"/>
    </row>
    <row r="422" spans="1:6" ht="14.25" customHeight="1" x14ac:dyDescent="0.35">
      <c r="A422" s="1"/>
      <c r="B422" s="2"/>
      <c r="C422" s="5"/>
      <c r="F422" s="4"/>
    </row>
    <row r="423" spans="1:6" ht="14.25" customHeight="1" x14ac:dyDescent="0.35">
      <c r="A423" s="1"/>
      <c r="B423" s="2"/>
      <c r="C423" s="5"/>
      <c r="F423" s="4"/>
    </row>
    <row r="424" spans="1:6" ht="14.25" customHeight="1" x14ac:dyDescent="0.35">
      <c r="A424" s="1"/>
      <c r="B424" s="2"/>
      <c r="C424" s="5"/>
      <c r="F424" s="4"/>
    </row>
    <row r="425" spans="1:6" ht="14.25" customHeight="1" x14ac:dyDescent="0.35">
      <c r="A425" s="1"/>
      <c r="B425" s="2"/>
      <c r="C425" s="5"/>
      <c r="F425" s="4"/>
    </row>
    <row r="426" spans="1:6" ht="14.25" customHeight="1" x14ac:dyDescent="0.35">
      <c r="A426" s="1"/>
      <c r="B426" s="2"/>
      <c r="C426" s="5"/>
      <c r="F426" s="4"/>
    </row>
    <row r="427" spans="1:6" ht="14.25" customHeight="1" x14ac:dyDescent="0.35">
      <c r="A427" s="1"/>
      <c r="B427" s="2"/>
      <c r="C427" s="5"/>
      <c r="F427" s="4"/>
    </row>
    <row r="428" spans="1:6" ht="14.25" customHeight="1" x14ac:dyDescent="0.35">
      <c r="A428" s="1"/>
      <c r="B428" s="2"/>
      <c r="C428" s="5"/>
      <c r="F428" s="4"/>
    </row>
    <row r="429" spans="1:6" ht="14.25" customHeight="1" x14ac:dyDescent="0.35">
      <c r="A429" s="1"/>
      <c r="B429" s="2"/>
      <c r="C429" s="5"/>
      <c r="F429" s="4"/>
    </row>
    <row r="430" spans="1:6" ht="14.25" customHeight="1" x14ac:dyDescent="0.35">
      <c r="A430" s="1"/>
      <c r="B430" s="2"/>
      <c r="C430" s="5"/>
      <c r="F430" s="4"/>
    </row>
    <row r="431" spans="1:6" ht="14.25" customHeight="1" x14ac:dyDescent="0.35">
      <c r="A431" s="1"/>
      <c r="B431" s="2"/>
      <c r="C431" s="5"/>
      <c r="F431" s="4"/>
    </row>
    <row r="432" spans="1:6" ht="14.25" customHeight="1" x14ac:dyDescent="0.35">
      <c r="A432" s="1"/>
      <c r="B432" s="2"/>
      <c r="C432" s="5"/>
      <c r="F432" s="4"/>
    </row>
    <row r="433" spans="1:6" ht="14.25" customHeight="1" x14ac:dyDescent="0.35">
      <c r="A433" s="1"/>
      <c r="B433" s="2"/>
      <c r="C433" s="5"/>
      <c r="F433" s="4"/>
    </row>
    <row r="434" spans="1:6" ht="14.25" customHeight="1" x14ac:dyDescent="0.35">
      <c r="A434" s="1"/>
      <c r="B434" s="2"/>
      <c r="C434" s="5"/>
      <c r="F434" s="4"/>
    </row>
    <row r="435" spans="1:6" ht="14.25" customHeight="1" x14ac:dyDescent="0.35">
      <c r="A435" s="1"/>
      <c r="B435" s="2"/>
      <c r="C435" s="5"/>
      <c r="F435" s="4"/>
    </row>
    <row r="436" spans="1:6" ht="14.25" customHeight="1" x14ac:dyDescent="0.35">
      <c r="A436" s="1"/>
      <c r="B436" s="2"/>
      <c r="C436" s="5"/>
      <c r="F436" s="4"/>
    </row>
    <row r="437" spans="1:6" ht="14.25" customHeight="1" x14ac:dyDescent="0.35">
      <c r="A437" s="1"/>
      <c r="B437" s="2"/>
      <c r="C437" s="5"/>
      <c r="F437" s="4"/>
    </row>
    <row r="438" spans="1:6" ht="14.25" customHeight="1" x14ac:dyDescent="0.35">
      <c r="A438" s="1"/>
      <c r="B438" s="2"/>
      <c r="C438" s="5"/>
      <c r="F438" s="4"/>
    </row>
    <row r="439" spans="1:6" ht="14.25" customHeight="1" x14ac:dyDescent="0.35">
      <c r="A439" s="1"/>
      <c r="B439" s="2"/>
      <c r="C439" s="5"/>
      <c r="F439" s="4"/>
    </row>
    <row r="440" spans="1:6" ht="14.25" customHeight="1" x14ac:dyDescent="0.35">
      <c r="A440" s="1"/>
      <c r="B440" s="2"/>
      <c r="C440" s="5"/>
      <c r="F440" s="4"/>
    </row>
    <row r="441" spans="1:6" ht="14.25" customHeight="1" x14ac:dyDescent="0.35">
      <c r="A441" s="1"/>
      <c r="B441" s="2"/>
      <c r="C441" s="5"/>
      <c r="F441" s="4"/>
    </row>
    <row r="442" spans="1:6" ht="14.25" customHeight="1" x14ac:dyDescent="0.35">
      <c r="A442" s="1"/>
      <c r="B442" s="2"/>
      <c r="C442" s="5"/>
      <c r="F442" s="4"/>
    </row>
    <row r="443" spans="1:6" ht="14.25" customHeight="1" x14ac:dyDescent="0.35">
      <c r="A443" s="1"/>
      <c r="B443" s="2"/>
      <c r="C443" s="5"/>
      <c r="F443" s="4"/>
    </row>
    <row r="444" spans="1:6" ht="14.25" customHeight="1" x14ac:dyDescent="0.35">
      <c r="A444" s="1"/>
      <c r="B444" s="2"/>
      <c r="C444" s="5"/>
      <c r="F444" s="4"/>
    </row>
    <row r="445" spans="1:6" ht="14.25" customHeight="1" x14ac:dyDescent="0.35">
      <c r="A445" s="1"/>
      <c r="B445" s="2"/>
      <c r="C445" s="5"/>
      <c r="F445" s="4"/>
    </row>
    <row r="446" spans="1:6" ht="14.25" customHeight="1" x14ac:dyDescent="0.35">
      <c r="A446" s="1"/>
      <c r="B446" s="2"/>
      <c r="C446" s="5"/>
      <c r="F446" s="4"/>
    </row>
    <row r="447" spans="1:6" ht="14.25" customHeight="1" x14ac:dyDescent="0.35">
      <c r="A447" s="1"/>
      <c r="B447" s="2"/>
      <c r="C447" s="5"/>
      <c r="F447" s="4"/>
    </row>
    <row r="448" spans="1:6" ht="14.25" customHeight="1" x14ac:dyDescent="0.35">
      <c r="A448" s="1"/>
      <c r="B448" s="2"/>
      <c r="C448" s="5"/>
      <c r="F448" s="4"/>
    </row>
    <row r="449" spans="1:6" ht="14.25" customHeight="1" x14ac:dyDescent="0.35">
      <c r="A449" s="1"/>
      <c r="B449" s="2"/>
      <c r="C449" s="5"/>
      <c r="F449" s="4"/>
    </row>
    <row r="450" spans="1:6" ht="14.25" customHeight="1" x14ac:dyDescent="0.35">
      <c r="A450" s="1"/>
      <c r="B450" s="2"/>
      <c r="C450" s="5"/>
      <c r="F450" s="4"/>
    </row>
    <row r="451" spans="1:6" ht="14.25" customHeight="1" x14ac:dyDescent="0.35">
      <c r="A451" s="1"/>
      <c r="B451" s="2"/>
      <c r="C451" s="5"/>
      <c r="F451" s="4"/>
    </row>
    <row r="452" spans="1:6" ht="14.25" customHeight="1" x14ac:dyDescent="0.35">
      <c r="A452" s="1"/>
      <c r="B452" s="2"/>
      <c r="C452" s="5"/>
      <c r="F452" s="4"/>
    </row>
    <row r="453" spans="1:6" ht="14.25" customHeight="1" x14ac:dyDescent="0.35">
      <c r="A453" s="1"/>
      <c r="B453" s="2"/>
      <c r="C453" s="5"/>
      <c r="F453" s="4"/>
    </row>
    <row r="454" spans="1:6" ht="14.25" customHeight="1" x14ac:dyDescent="0.35">
      <c r="A454" s="1"/>
      <c r="B454" s="2"/>
      <c r="C454" s="5"/>
      <c r="F454" s="4"/>
    </row>
    <row r="455" spans="1:6" ht="14.25" customHeight="1" x14ac:dyDescent="0.35">
      <c r="A455" s="1"/>
      <c r="B455" s="2"/>
      <c r="C455" s="5"/>
      <c r="F455" s="4"/>
    </row>
    <row r="456" spans="1:6" ht="14.25" customHeight="1" x14ac:dyDescent="0.35">
      <c r="A456" s="1"/>
      <c r="B456" s="2"/>
      <c r="C456" s="5"/>
      <c r="F456" s="4"/>
    </row>
    <row r="457" spans="1:6" ht="14.25" customHeight="1" x14ac:dyDescent="0.35">
      <c r="A457" s="1"/>
      <c r="B457" s="2"/>
      <c r="C457" s="5"/>
      <c r="F457" s="4"/>
    </row>
    <row r="458" spans="1:6" ht="14.25" customHeight="1" x14ac:dyDescent="0.35">
      <c r="A458" s="1"/>
      <c r="B458" s="2"/>
      <c r="C458" s="5"/>
      <c r="F458" s="4"/>
    </row>
    <row r="459" spans="1:6" ht="14.25" customHeight="1" x14ac:dyDescent="0.35">
      <c r="A459" s="1"/>
      <c r="B459" s="2"/>
      <c r="C459" s="5"/>
      <c r="F459" s="4"/>
    </row>
    <row r="460" spans="1:6" ht="14.25" customHeight="1" x14ac:dyDescent="0.35">
      <c r="A460" s="1"/>
      <c r="B460" s="2"/>
      <c r="C460" s="5"/>
      <c r="F460" s="4"/>
    </row>
    <row r="461" spans="1:6" ht="14.25" customHeight="1" x14ac:dyDescent="0.35">
      <c r="A461" s="1"/>
      <c r="B461" s="2"/>
      <c r="C461" s="5"/>
      <c r="F461" s="4"/>
    </row>
    <row r="462" spans="1:6" ht="14.25" customHeight="1" x14ac:dyDescent="0.35">
      <c r="A462" s="1"/>
      <c r="B462" s="2"/>
      <c r="C462" s="5"/>
      <c r="F462" s="4"/>
    </row>
    <row r="463" spans="1:6" ht="14.25" customHeight="1" x14ac:dyDescent="0.35">
      <c r="A463" s="1"/>
      <c r="B463" s="2"/>
      <c r="C463" s="5"/>
      <c r="F463" s="4"/>
    </row>
    <row r="464" spans="1:6" ht="14.25" customHeight="1" x14ac:dyDescent="0.35">
      <c r="A464" s="1"/>
      <c r="B464" s="2"/>
      <c r="C464" s="5"/>
      <c r="F464" s="4"/>
    </row>
    <row r="465" spans="1:6" ht="14.25" customHeight="1" x14ac:dyDescent="0.35">
      <c r="A465" s="1"/>
      <c r="B465" s="2"/>
      <c r="C465" s="5"/>
      <c r="F465" s="4"/>
    </row>
    <row r="466" spans="1:6" ht="14.25" customHeight="1" x14ac:dyDescent="0.35">
      <c r="A466" s="1"/>
      <c r="B466" s="2"/>
      <c r="C466" s="5"/>
      <c r="F466" s="4"/>
    </row>
    <row r="467" spans="1:6" ht="14.25" customHeight="1" x14ac:dyDescent="0.35">
      <c r="A467" s="1"/>
      <c r="B467" s="2"/>
      <c r="C467" s="5"/>
      <c r="F467" s="4"/>
    </row>
    <row r="468" spans="1:6" ht="14.25" customHeight="1" x14ac:dyDescent="0.35">
      <c r="A468" s="1"/>
      <c r="B468" s="2"/>
      <c r="C468" s="5"/>
      <c r="F468" s="4"/>
    </row>
    <row r="469" spans="1:6" ht="14.25" customHeight="1" x14ac:dyDescent="0.35">
      <c r="A469" s="1"/>
      <c r="B469" s="2"/>
      <c r="C469" s="5"/>
      <c r="F469" s="4"/>
    </row>
    <row r="470" spans="1:6" ht="14.25" customHeight="1" x14ac:dyDescent="0.35">
      <c r="A470" s="1"/>
      <c r="B470" s="2"/>
      <c r="C470" s="5"/>
      <c r="F470" s="4"/>
    </row>
    <row r="471" spans="1:6" ht="14.25" customHeight="1" x14ac:dyDescent="0.35">
      <c r="A471" s="1"/>
      <c r="B471" s="2"/>
      <c r="C471" s="5"/>
      <c r="F471" s="4"/>
    </row>
    <row r="472" spans="1:6" ht="14.25" customHeight="1" x14ac:dyDescent="0.35">
      <c r="A472" s="1"/>
      <c r="B472" s="2"/>
      <c r="C472" s="5"/>
      <c r="F472" s="4"/>
    </row>
    <row r="473" spans="1:6" ht="14.25" customHeight="1" x14ac:dyDescent="0.35">
      <c r="A473" s="1"/>
      <c r="B473" s="2"/>
      <c r="C473" s="5"/>
      <c r="F473" s="4"/>
    </row>
    <row r="474" spans="1:6" ht="14.25" customHeight="1" x14ac:dyDescent="0.35">
      <c r="A474" s="1"/>
      <c r="B474" s="2"/>
      <c r="C474" s="5"/>
      <c r="F474" s="4"/>
    </row>
    <row r="475" spans="1:6" ht="14.25" customHeight="1" x14ac:dyDescent="0.35">
      <c r="A475" s="1"/>
      <c r="B475" s="2"/>
      <c r="C475" s="5"/>
      <c r="F475" s="4"/>
    </row>
    <row r="476" spans="1:6" ht="14.25" customHeight="1" x14ac:dyDescent="0.35">
      <c r="A476" s="1"/>
      <c r="B476" s="2"/>
      <c r="C476" s="5"/>
      <c r="F476" s="4"/>
    </row>
    <row r="477" spans="1:6" ht="14.25" customHeight="1" x14ac:dyDescent="0.35">
      <c r="A477" s="1"/>
      <c r="B477" s="2"/>
      <c r="C477" s="5"/>
      <c r="F477" s="4"/>
    </row>
    <row r="478" spans="1:6" ht="14.25" customHeight="1" x14ac:dyDescent="0.35">
      <c r="A478" s="1"/>
      <c r="B478" s="2"/>
      <c r="C478" s="5"/>
      <c r="F478" s="4"/>
    </row>
    <row r="479" spans="1:6" ht="14.25" customHeight="1" x14ac:dyDescent="0.35">
      <c r="A479" s="1"/>
      <c r="B479" s="2"/>
      <c r="C479" s="5"/>
      <c r="F479" s="4"/>
    </row>
    <row r="480" spans="1:6" ht="14.25" customHeight="1" x14ac:dyDescent="0.35">
      <c r="A480" s="1"/>
      <c r="B480" s="2"/>
      <c r="C480" s="5"/>
      <c r="F480" s="4"/>
    </row>
    <row r="481" spans="1:6" ht="14.25" customHeight="1" x14ac:dyDescent="0.35">
      <c r="A481" s="1"/>
      <c r="B481" s="2"/>
      <c r="C481" s="5"/>
      <c r="F481" s="4"/>
    </row>
    <row r="482" spans="1:6" ht="14.25" customHeight="1" x14ac:dyDescent="0.35">
      <c r="A482" s="1"/>
      <c r="B482" s="2"/>
      <c r="C482" s="5"/>
      <c r="F482" s="4"/>
    </row>
    <row r="483" spans="1:6" ht="14.25" customHeight="1" x14ac:dyDescent="0.35">
      <c r="A483" s="1"/>
      <c r="B483" s="2"/>
      <c r="C483" s="5"/>
      <c r="F483" s="4"/>
    </row>
    <row r="484" spans="1:6" ht="14.25" customHeight="1" x14ac:dyDescent="0.35">
      <c r="A484" s="1"/>
      <c r="B484" s="2"/>
      <c r="C484" s="5"/>
      <c r="F484" s="4"/>
    </row>
    <row r="485" spans="1:6" ht="14.25" customHeight="1" x14ac:dyDescent="0.35">
      <c r="A485" s="1"/>
      <c r="B485" s="2"/>
      <c r="C485" s="5"/>
      <c r="F485" s="4"/>
    </row>
    <row r="486" spans="1:6" ht="14.25" customHeight="1" x14ac:dyDescent="0.35">
      <c r="A486" s="1"/>
      <c r="B486" s="2"/>
      <c r="C486" s="5"/>
      <c r="F486" s="4"/>
    </row>
    <row r="487" spans="1:6" ht="14.25" customHeight="1" x14ac:dyDescent="0.35">
      <c r="A487" s="1"/>
      <c r="B487" s="2"/>
      <c r="C487" s="5"/>
      <c r="F487" s="4"/>
    </row>
    <row r="488" spans="1:6" ht="14.25" customHeight="1" x14ac:dyDescent="0.35">
      <c r="A488" s="1"/>
      <c r="B488" s="2"/>
      <c r="C488" s="5"/>
      <c r="F488" s="4"/>
    </row>
    <row r="489" spans="1:6" ht="14.25" customHeight="1" x14ac:dyDescent="0.35">
      <c r="A489" s="1"/>
      <c r="B489" s="2"/>
      <c r="C489" s="5"/>
      <c r="F489" s="4"/>
    </row>
    <row r="490" spans="1:6" ht="14.25" customHeight="1" x14ac:dyDescent="0.35">
      <c r="A490" s="1"/>
      <c r="B490" s="2"/>
      <c r="C490" s="5"/>
      <c r="F490" s="4"/>
    </row>
    <row r="491" spans="1:6" ht="14.25" customHeight="1" x14ac:dyDescent="0.35">
      <c r="A491" s="1"/>
      <c r="B491" s="2"/>
      <c r="C491" s="5"/>
      <c r="F491" s="4"/>
    </row>
    <row r="492" spans="1:6" ht="14.25" customHeight="1" x14ac:dyDescent="0.35">
      <c r="A492" s="1"/>
      <c r="B492" s="2"/>
      <c r="C492" s="5"/>
      <c r="F492" s="4"/>
    </row>
    <row r="493" spans="1:6" ht="14.25" customHeight="1" x14ac:dyDescent="0.35">
      <c r="A493" s="1"/>
      <c r="B493" s="2"/>
      <c r="C493" s="5"/>
      <c r="F493" s="4"/>
    </row>
    <row r="494" spans="1:6" ht="14.25" customHeight="1" x14ac:dyDescent="0.35">
      <c r="A494" s="1"/>
      <c r="B494" s="2"/>
      <c r="C494" s="5"/>
      <c r="F494" s="4"/>
    </row>
    <row r="495" spans="1:6" ht="14.25" customHeight="1" x14ac:dyDescent="0.35">
      <c r="A495" s="1"/>
      <c r="B495" s="2"/>
      <c r="C495" s="5"/>
      <c r="F495" s="4"/>
    </row>
    <row r="496" spans="1:6" ht="14.25" customHeight="1" x14ac:dyDescent="0.35">
      <c r="A496" s="1"/>
      <c r="B496" s="2"/>
      <c r="C496" s="5"/>
      <c r="F496" s="4"/>
    </row>
    <row r="497" spans="1:6" ht="14.25" customHeight="1" x14ac:dyDescent="0.35">
      <c r="A497" s="1"/>
      <c r="B497" s="2"/>
      <c r="C497" s="5"/>
      <c r="F497" s="4"/>
    </row>
    <row r="498" spans="1:6" ht="14.25" customHeight="1" x14ac:dyDescent="0.35">
      <c r="A498" s="1"/>
      <c r="B498" s="2"/>
      <c r="C498" s="5"/>
      <c r="F498" s="4"/>
    </row>
    <row r="499" spans="1:6" ht="14.25" customHeight="1" x14ac:dyDescent="0.35">
      <c r="A499" s="1"/>
      <c r="B499" s="2"/>
      <c r="C499" s="5"/>
      <c r="F499" s="4"/>
    </row>
    <row r="500" spans="1:6" ht="14.25" customHeight="1" x14ac:dyDescent="0.35">
      <c r="A500" s="1"/>
      <c r="B500" s="2"/>
      <c r="C500" s="5"/>
      <c r="F500" s="4"/>
    </row>
    <row r="501" spans="1:6" ht="14.25" customHeight="1" x14ac:dyDescent="0.35">
      <c r="A501" s="1"/>
      <c r="B501" s="2"/>
      <c r="C501" s="5"/>
      <c r="F501" s="4"/>
    </row>
    <row r="502" spans="1:6" ht="14.25" customHeight="1" x14ac:dyDescent="0.35">
      <c r="A502" s="1"/>
      <c r="B502" s="2"/>
      <c r="C502" s="5"/>
      <c r="F502" s="4"/>
    </row>
    <row r="503" spans="1:6" ht="14.25" customHeight="1" x14ac:dyDescent="0.35">
      <c r="A503" s="1"/>
      <c r="B503" s="2"/>
      <c r="C503" s="5"/>
      <c r="F503" s="4"/>
    </row>
    <row r="504" spans="1:6" ht="14.25" customHeight="1" x14ac:dyDescent="0.35">
      <c r="A504" s="1"/>
      <c r="B504" s="2"/>
      <c r="C504" s="5"/>
      <c r="F504" s="4"/>
    </row>
    <row r="505" spans="1:6" ht="14.25" customHeight="1" x14ac:dyDescent="0.35">
      <c r="A505" s="1"/>
      <c r="B505" s="2"/>
      <c r="C505" s="5"/>
      <c r="F505" s="4"/>
    </row>
    <row r="506" spans="1:6" ht="14.25" customHeight="1" x14ac:dyDescent="0.35">
      <c r="A506" s="1"/>
      <c r="B506" s="2"/>
      <c r="C506" s="5"/>
      <c r="F506" s="4"/>
    </row>
    <row r="507" spans="1:6" ht="14.25" customHeight="1" x14ac:dyDescent="0.35">
      <c r="A507" s="1"/>
      <c r="B507" s="2"/>
      <c r="C507" s="5"/>
      <c r="F507" s="4"/>
    </row>
    <row r="508" spans="1:6" ht="14.25" customHeight="1" x14ac:dyDescent="0.35">
      <c r="A508" s="1"/>
      <c r="B508" s="2"/>
      <c r="C508" s="5"/>
      <c r="F508" s="4"/>
    </row>
    <row r="509" spans="1:6" ht="14.25" customHeight="1" x14ac:dyDescent="0.35">
      <c r="A509" s="1"/>
      <c r="B509" s="2"/>
      <c r="C509" s="5"/>
      <c r="F509" s="4"/>
    </row>
    <row r="510" spans="1:6" ht="14.25" customHeight="1" x14ac:dyDescent="0.35">
      <c r="A510" s="1"/>
      <c r="B510" s="2"/>
      <c r="C510" s="5"/>
      <c r="F510" s="4"/>
    </row>
    <row r="511" spans="1:6" ht="14.25" customHeight="1" x14ac:dyDescent="0.35">
      <c r="A511" s="1"/>
      <c r="B511" s="2"/>
      <c r="C511" s="5"/>
      <c r="F511" s="4"/>
    </row>
    <row r="512" spans="1:6" ht="14.25" customHeight="1" x14ac:dyDescent="0.35">
      <c r="A512" s="1"/>
      <c r="B512" s="2"/>
      <c r="C512" s="5"/>
      <c r="F512" s="4"/>
    </row>
    <row r="513" spans="1:6" ht="14.25" customHeight="1" x14ac:dyDescent="0.35">
      <c r="A513" s="1"/>
      <c r="B513" s="2"/>
      <c r="C513" s="5"/>
      <c r="F513" s="4"/>
    </row>
    <row r="514" spans="1:6" ht="14.25" customHeight="1" x14ac:dyDescent="0.35">
      <c r="A514" s="1"/>
      <c r="B514" s="2"/>
      <c r="C514" s="5"/>
      <c r="F514" s="4"/>
    </row>
    <row r="515" spans="1:6" ht="14.25" customHeight="1" x14ac:dyDescent="0.35">
      <c r="A515" s="1"/>
      <c r="B515" s="2"/>
      <c r="C515" s="5"/>
      <c r="F515" s="4"/>
    </row>
    <row r="516" spans="1:6" ht="14.25" customHeight="1" x14ac:dyDescent="0.35">
      <c r="A516" s="1"/>
      <c r="B516" s="2"/>
      <c r="C516" s="5"/>
      <c r="F516" s="4"/>
    </row>
    <row r="517" spans="1:6" ht="14.25" customHeight="1" x14ac:dyDescent="0.35">
      <c r="A517" s="1"/>
      <c r="B517" s="2"/>
      <c r="C517" s="5"/>
      <c r="F517" s="4"/>
    </row>
    <row r="518" spans="1:6" ht="14.25" customHeight="1" x14ac:dyDescent="0.35">
      <c r="A518" s="1"/>
      <c r="B518" s="2"/>
      <c r="C518" s="5"/>
      <c r="F518" s="4"/>
    </row>
    <row r="519" spans="1:6" ht="14.25" customHeight="1" x14ac:dyDescent="0.35">
      <c r="A519" s="1"/>
      <c r="B519" s="2"/>
      <c r="C519" s="5"/>
      <c r="F519" s="4"/>
    </row>
    <row r="520" spans="1:6" ht="14.25" customHeight="1" x14ac:dyDescent="0.35">
      <c r="A520" s="1"/>
      <c r="B520" s="2"/>
      <c r="C520" s="5"/>
      <c r="F520" s="4"/>
    </row>
    <row r="521" spans="1:6" ht="14.25" customHeight="1" x14ac:dyDescent="0.35">
      <c r="A521" s="1"/>
      <c r="B521" s="2"/>
      <c r="C521" s="5"/>
      <c r="F521" s="4"/>
    </row>
    <row r="522" spans="1:6" ht="14.25" customHeight="1" x14ac:dyDescent="0.35">
      <c r="A522" s="1"/>
      <c r="B522" s="2"/>
      <c r="C522" s="5"/>
      <c r="F522" s="4"/>
    </row>
    <row r="523" spans="1:6" ht="14.25" customHeight="1" x14ac:dyDescent="0.35">
      <c r="A523" s="1"/>
      <c r="B523" s="2"/>
      <c r="C523" s="5"/>
      <c r="F523" s="4"/>
    </row>
    <row r="524" spans="1:6" ht="14.25" customHeight="1" x14ac:dyDescent="0.35">
      <c r="A524" s="1"/>
      <c r="B524" s="2"/>
      <c r="C524" s="5"/>
      <c r="F524" s="4"/>
    </row>
    <row r="525" spans="1:6" ht="14.25" customHeight="1" x14ac:dyDescent="0.35">
      <c r="A525" s="1"/>
      <c r="B525" s="2"/>
      <c r="C525" s="5"/>
      <c r="F525" s="4"/>
    </row>
    <row r="526" spans="1:6" ht="14.25" customHeight="1" x14ac:dyDescent="0.35">
      <c r="A526" s="1"/>
      <c r="B526" s="2"/>
      <c r="C526" s="5"/>
      <c r="F526" s="4"/>
    </row>
    <row r="527" spans="1:6" ht="14.25" customHeight="1" x14ac:dyDescent="0.35">
      <c r="A527" s="1"/>
      <c r="B527" s="2"/>
      <c r="C527" s="5"/>
      <c r="F527" s="4"/>
    </row>
    <row r="528" spans="1:6" ht="14.25" customHeight="1" x14ac:dyDescent="0.35">
      <c r="A528" s="1"/>
      <c r="B528" s="2"/>
      <c r="C528" s="5"/>
      <c r="F528" s="4"/>
    </row>
    <row r="529" spans="1:6" ht="14.25" customHeight="1" x14ac:dyDescent="0.35">
      <c r="A529" s="1"/>
      <c r="B529" s="2"/>
      <c r="C529" s="5"/>
      <c r="F529" s="4"/>
    </row>
    <row r="530" spans="1:6" ht="14.25" customHeight="1" x14ac:dyDescent="0.35">
      <c r="A530" s="1"/>
      <c r="B530" s="2"/>
      <c r="C530" s="5"/>
      <c r="F530" s="4"/>
    </row>
    <row r="531" spans="1:6" ht="14.25" customHeight="1" x14ac:dyDescent="0.35">
      <c r="A531" s="1"/>
      <c r="B531" s="2"/>
      <c r="C531" s="5"/>
      <c r="F531" s="4"/>
    </row>
    <row r="532" spans="1:6" ht="14.25" customHeight="1" x14ac:dyDescent="0.35">
      <c r="A532" s="1"/>
      <c r="B532" s="2"/>
      <c r="C532" s="5"/>
      <c r="F532" s="4"/>
    </row>
    <row r="533" spans="1:6" ht="14.25" customHeight="1" x14ac:dyDescent="0.35">
      <c r="A533" s="1"/>
      <c r="B533" s="2"/>
      <c r="C533" s="5"/>
      <c r="F533" s="4"/>
    </row>
    <row r="534" spans="1:6" ht="14.25" customHeight="1" x14ac:dyDescent="0.35">
      <c r="A534" s="1"/>
      <c r="B534" s="2"/>
      <c r="C534" s="5"/>
      <c r="F534" s="4"/>
    </row>
    <row r="535" spans="1:6" ht="14.25" customHeight="1" x14ac:dyDescent="0.35">
      <c r="A535" s="1"/>
      <c r="B535" s="2"/>
      <c r="C535" s="5"/>
      <c r="F535" s="4"/>
    </row>
    <row r="536" spans="1:6" ht="14.25" customHeight="1" x14ac:dyDescent="0.35">
      <c r="A536" s="1"/>
      <c r="B536" s="2"/>
      <c r="C536" s="5"/>
      <c r="F536" s="4"/>
    </row>
    <row r="537" spans="1:6" ht="14.25" customHeight="1" x14ac:dyDescent="0.35">
      <c r="A537" s="1"/>
      <c r="B537" s="2"/>
      <c r="C537" s="5"/>
      <c r="F537" s="4"/>
    </row>
    <row r="538" spans="1:6" ht="14.25" customHeight="1" x14ac:dyDescent="0.35">
      <c r="A538" s="1"/>
      <c r="B538" s="2"/>
      <c r="C538" s="5"/>
      <c r="F538" s="4"/>
    </row>
    <row r="539" spans="1:6" ht="14.25" customHeight="1" x14ac:dyDescent="0.35">
      <c r="A539" s="1"/>
      <c r="B539" s="2"/>
      <c r="C539" s="5"/>
      <c r="F539" s="4"/>
    </row>
    <row r="540" spans="1:6" ht="14.25" customHeight="1" x14ac:dyDescent="0.35">
      <c r="A540" s="1"/>
      <c r="B540" s="2"/>
      <c r="C540" s="5"/>
      <c r="F540" s="4"/>
    </row>
    <row r="541" spans="1:6" ht="14.25" customHeight="1" x14ac:dyDescent="0.35">
      <c r="A541" s="1"/>
      <c r="B541" s="2"/>
      <c r="C541" s="5"/>
      <c r="F541" s="4"/>
    </row>
    <row r="542" spans="1:6" ht="14.25" customHeight="1" x14ac:dyDescent="0.35">
      <c r="A542" s="1"/>
      <c r="B542" s="2"/>
      <c r="C542" s="5"/>
      <c r="F542" s="4"/>
    </row>
    <row r="543" spans="1:6" ht="14.25" customHeight="1" x14ac:dyDescent="0.35">
      <c r="A543" s="1"/>
      <c r="B543" s="2"/>
      <c r="C543" s="5"/>
      <c r="F543" s="4"/>
    </row>
    <row r="544" spans="1:6" ht="14.25" customHeight="1" x14ac:dyDescent="0.35">
      <c r="A544" s="1"/>
      <c r="B544" s="2"/>
      <c r="C544" s="5"/>
      <c r="F544" s="4"/>
    </row>
    <row r="545" spans="1:6" ht="14.25" customHeight="1" x14ac:dyDescent="0.35">
      <c r="A545" s="1"/>
      <c r="B545" s="2"/>
      <c r="C545" s="5"/>
      <c r="F545" s="4"/>
    </row>
    <row r="546" spans="1:6" ht="14.25" customHeight="1" x14ac:dyDescent="0.35">
      <c r="A546" s="1"/>
      <c r="B546" s="2"/>
      <c r="C546" s="5"/>
      <c r="F546" s="4"/>
    </row>
    <row r="547" spans="1:6" ht="14.25" customHeight="1" x14ac:dyDescent="0.35">
      <c r="A547" s="1"/>
      <c r="B547" s="2"/>
      <c r="C547" s="5"/>
      <c r="F547" s="4"/>
    </row>
    <row r="548" spans="1:6" ht="14.25" customHeight="1" x14ac:dyDescent="0.35">
      <c r="A548" s="1"/>
      <c r="B548" s="2"/>
      <c r="C548" s="5"/>
      <c r="F548" s="4"/>
    </row>
    <row r="549" spans="1:6" ht="14.25" customHeight="1" x14ac:dyDescent="0.35">
      <c r="A549" s="1"/>
      <c r="B549" s="2"/>
      <c r="C549" s="5"/>
      <c r="F549" s="4"/>
    </row>
    <row r="550" spans="1:6" ht="14.25" customHeight="1" x14ac:dyDescent="0.35">
      <c r="A550" s="1"/>
      <c r="B550" s="2"/>
      <c r="C550" s="5"/>
      <c r="F550" s="4"/>
    </row>
    <row r="551" spans="1:6" ht="14.25" customHeight="1" x14ac:dyDescent="0.35">
      <c r="A551" s="1"/>
      <c r="B551" s="2"/>
      <c r="C551" s="5"/>
      <c r="F551" s="4"/>
    </row>
    <row r="552" spans="1:6" ht="14.25" customHeight="1" x14ac:dyDescent="0.35">
      <c r="A552" s="1"/>
      <c r="B552" s="2"/>
      <c r="C552" s="5"/>
      <c r="F552" s="4"/>
    </row>
    <row r="553" spans="1:6" ht="14.25" customHeight="1" x14ac:dyDescent="0.35">
      <c r="A553" s="1"/>
      <c r="B553" s="2"/>
      <c r="C553" s="5"/>
      <c r="F553" s="4"/>
    </row>
    <row r="554" spans="1:6" ht="14.25" customHeight="1" x14ac:dyDescent="0.35">
      <c r="A554" s="1"/>
      <c r="B554" s="2"/>
      <c r="C554" s="5"/>
      <c r="F554" s="4"/>
    </row>
    <row r="555" spans="1:6" ht="14.25" customHeight="1" x14ac:dyDescent="0.35">
      <c r="A555" s="1"/>
      <c r="B555" s="2"/>
      <c r="C555" s="5"/>
      <c r="F555" s="4"/>
    </row>
    <row r="556" spans="1:6" ht="14.25" customHeight="1" x14ac:dyDescent="0.35">
      <c r="A556" s="1"/>
      <c r="B556" s="2"/>
      <c r="C556" s="5"/>
      <c r="F556" s="4"/>
    </row>
    <row r="557" spans="1:6" ht="14.25" customHeight="1" x14ac:dyDescent="0.35">
      <c r="A557" s="1"/>
      <c r="B557" s="2"/>
      <c r="C557" s="5"/>
      <c r="F557" s="4"/>
    </row>
    <row r="558" spans="1:6" ht="14.25" customHeight="1" x14ac:dyDescent="0.35">
      <c r="A558" s="1"/>
      <c r="B558" s="2"/>
      <c r="C558" s="5"/>
      <c r="F558" s="4"/>
    </row>
    <row r="559" spans="1:6" ht="14.25" customHeight="1" x14ac:dyDescent="0.35">
      <c r="A559" s="1"/>
      <c r="B559" s="2"/>
      <c r="C559" s="5"/>
      <c r="F559" s="4"/>
    </row>
    <row r="560" spans="1:6" ht="14.25" customHeight="1" x14ac:dyDescent="0.35">
      <c r="A560" s="1"/>
      <c r="B560" s="2"/>
      <c r="C560" s="5"/>
      <c r="F560" s="4"/>
    </row>
    <row r="561" spans="1:6" ht="14.25" customHeight="1" x14ac:dyDescent="0.35">
      <c r="A561" s="1"/>
      <c r="B561" s="2"/>
      <c r="C561" s="5"/>
      <c r="F561" s="4"/>
    </row>
    <row r="562" spans="1:6" ht="14.25" customHeight="1" x14ac:dyDescent="0.35">
      <c r="A562" s="1"/>
      <c r="B562" s="2"/>
      <c r="C562" s="5"/>
      <c r="F562" s="4"/>
    </row>
    <row r="563" spans="1:6" ht="14.25" customHeight="1" x14ac:dyDescent="0.35">
      <c r="A563" s="1"/>
      <c r="B563" s="2"/>
      <c r="C563" s="5"/>
      <c r="F563" s="4"/>
    </row>
    <row r="564" spans="1:6" ht="14.25" customHeight="1" x14ac:dyDescent="0.35">
      <c r="A564" s="1"/>
      <c r="B564" s="2"/>
      <c r="C564" s="5"/>
      <c r="F564" s="4"/>
    </row>
    <row r="565" spans="1:6" ht="14.25" customHeight="1" x14ac:dyDescent="0.35">
      <c r="A565" s="1"/>
      <c r="B565" s="2"/>
      <c r="C565" s="5"/>
      <c r="F565" s="4"/>
    </row>
    <row r="566" spans="1:6" ht="14.25" customHeight="1" x14ac:dyDescent="0.35">
      <c r="A566" s="1"/>
      <c r="B566" s="2"/>
      <c r="C566" s="5"/>
      <c r="F566" s="4"/>
    </row>
    <row r="567" spans="1:6" ht="14.25" customHeight="1" x14ac:dyDescent="0.35">
      <c r="A567" s="1"/>
      <c r="B567" s="2"/>
      <c r="C567" s="5"/>
      <c r="F567" s="4"/>
    </row>
    <row r="568" spans="1:6" ht="14.25" customHeight="1" x14ac:dyDescent="0.35">
      <c r="A568" s="1"/>
      <c r="B568" s="2"/>
      <c r="C568" s="5"/>
      <c r="F568" s="4"/>
    </row>
    <row r="569" spans="1:6" ht="14.25" customHeight="1" x14ac:dyDescent="0.35">
      <c r="A569" s="1"/>
      <c r="B569" s="2"/>
      <c r="C569" s="5"/>
      <c r="F569" s="4"/>
    </row>
    <row r="570" spans="1:6" ht="14.25" customHeight="1" x14ac:dyDescent="0.35">
      <c r="A570" s="1"/>
      <c r="B570" s="2"/>
      <c r="C570" s="5"/>
      <c r="F570" s="4"/>
    </row>
    <row r="571" spans="1:6" ht="14.25" customHeight="1" x14ac:dyDescent="0.35">
      <c r="A571" s="1"/>
      <c r="B571" s="2"/>
      <c r="C571" s="5"/>
      <c r="F571" s="4"/>
    </row>
    <row r="572" spans="1:6" ht="14.25" customHeight="1" x14ac:dyDescent="0.35">
      <c r="A572" s="1"/>
      <c r="B572" s="2"/>
      <c r="C572" s="5"/>
      <c r="F572" s="4"/>
    </row>
    <row r="573" spans="1:6" ht="14.25" customHeight="1" x14ac:dyDescent="0.35">
      <c r="A573" s="1"/>
      <c r="B573" s="2"/>
      <c r="C573" s="5"/>
      <c r="F573" s="4"/>
    </row>
    <row r="574" spans="1:6" ht="14.25" customHeight="1" x14ac:dyDescent="0.35">
      <c r="A574" s="1"/>
      <c r="B574" s="2"/>
      <c r="C574" s="5"/>
      <c r="F574" s="4"/>
    </row>
    <row r="575" spans="1:6" ht="14.25" customHeight="1" x14ac:dyDescent="0.35">
      <c r="A575" s="1"/>
      <c r="B575" s="2"/>
      <c r="C575" s="5"/>
      <c r="F575" s="4"/>
    </row>
    <row r="576" spans="1:6" ht="14.25" customHeight="1" x14ac:dyDescent="0.35">
      <c r="A576" s="1"/>
      <c r="B576" s="2"/>
      <c r="C576" s="5"/>
      <c r="F576" s="4"/>
    </row>
    <row r="577" spans="1:6" ht="14.25" customHeight="1" x14ac:dyDescent="0.35">
      <c r="A577" s="1"/>
      <c r="B577" s="2"/>
      <c r="C577" s="5"/>
      <c r="F577" s="4"/>
    </row>
    <row r="578" spans="1:6" ht="14.25" customHeight="1" x14ac:dyDescent="0.35">
      <c r="A578" s="1"/>
      <c r="B578" s="2"/>
      <c r="C578" s="5"/>
      <c r="F578" s="4"/>
    </row>
    <row r="579" spans="1:6" ht="14.25" customHeight="1" x14ac:dyDescent="0.35">
      <c r="A579" s="1"/>
      <c r="B579" s="2"/>
      <c r="C579" s="5"/>
      <c r="F579" s="4"/>
    </row>
    <row r="580" spans="1:6" ht="14.25" customHeight="1" x14ac:dyDescent="0.35">
      <c r="A580" s="1"/>
      <c r="B580" s="2"/>
      <c r="C580" s="5"/>
      <c r="F580" s="4"/>
    </row>
    <row r="581" spans="1:6" ht="14.25" customHeight="1" x14ac:dyDescent="0.35">
      <c r="A581" s="1"/>
      <c r="B581" s="2"/>
      <c r="C581" s="5"/>
      <c r="F581" s="4"/>
    </row>
    <row r="582" spans="1:6" ht="14.25" customHeight="1" x14ac:dyDescent="0.35">
      <c r="A582" s="1"/>
      <c r="B582" s="2"/>
      <c r="C582" s="5"/>
      <c r="F582" s="4"/>
    </row>
    <row r="583" spans="1:6" ht="14.25" customHeight="1" x14ac:dyDescent="0.35">
      <c r="A583" s="1"/>
      <c r="B583" s="2"/>
      <c r="C583" s="5"/>
      <c r="F583" s="4"/>
    </row>
    <row r="584" spans="1:6" ht="14.25" customHeight="1" x14ac:dyDescent="0.35">
      <c r="A584" s="1"/>
      <c r="B584" s="2"/>
      <c r="C584" s="5"/>
      <c r="F584" s="4"/>
    </row>
    <row r="585" spans="1:6" ht="14.25" customHeight="1" x14ac:dyDescent="0.35">
      <c r="A585" s="1"/>
      <c r="B585" s="2"/>
      <c r="C585" s="5"/>
      <c r="F585" s="4"/>
    </row>
    <row r="586" spans="1:6" ht="14.25" customHeight="1" x14ac:dyDescent="0.35">
      <c r="A586" s="1"/>
      <c r="B586" s="2"/>
      <c r="C586" s="5"/>
      <c r="F586" s="4"/>
    </row>
    <row r="587" spans="1:6" ht="14.25" customHeight="1" x14ac:dyDescent="0.35">
      <c r="A587" s="1"/>
      <c r="B587" s="2"/>
      <c r="C587" s="5"/>
      <c r="F587" s="4"/>
    </row>
    <row r="588" spans="1:6" ht="14.25" customHeight="1" x14ac:dyDescent="0.35">
      <c r="A588" s="1"/>
      <c r="B588" s="2"/>
      <c r="C588" s="5"/>
      <c r="F588" s="4"/>
    </row>
    <row r="589" spans="1:6" ht="14.25" customHeight="1" x14ac:dyDescent="0.35">
      <c r="A589" s="1"/>
      <c r="B589" s="2"/>
      <c r="C589" s="5"/>
      <c r="F589" s="4"/>
    </row>
    <row r="590" spans="1:6" ht="14.25" customHeight="1" x14ac:dyDescent="0.35">
      <c r="A590" s="1"/>
      <c r="B590" s="2"/>
      <c r="C590" s="5"/>
      <c r="F590" s="4"/>
    </row>
    <row r="591" spans="1:6" ht="14.25" customHeight="1" x14ac:dyDescent="0.35">
      <c r="A591" s="1"/>
      <c r="B591" s="2"/>
      <c r="C591" s="5"/>
      <c r="F591" s="4"/>
    </row>
    <row r="592" spans="1:6" ht="14.25" customHeight="1" x14ac:dyDescent="0.35">
      <c r="A592" s="1"/>
      <c r="B592" s="2"/>
      <c r="C592" s="5"/>
      <c r="F592" s="4"/>
    </row>
    <row r="593" spans="1:6" ht="14.25" customHeight="1" x14ac:dyDescent="0.35">
      <c r="A593" s="1"/>
      <c r="B593" s="2"/>
      <c r="C593" s="5"/>
      <c r="F593" s="4"/>
    </row>
    <row r="594" spans="1:6" ht="14.25" customHeight="1" x14ac:dyDescent="0.35">
      <c r="A594" s="1"/>
      <c r="B594" s="2"/>
      <c r="C594" s="5"/>
      <c r="F594" s="4"/>
    </row>
    <row r="595" spans="1:6" ht="14.25" customHeight="1" x14ac:dyDescent="0.35">
      <c r="A595" s="1"/>
      <c r="B595" s="2"/>
      <c r="C595" s="5"/>
      <c r="F595" s="4"/>
    </row>
    <row r="596" spans="1:6" ht="14.25" customHeight="1" x14ac:dyDescent="0.35">
      <c r="A596" s="1"/>
      <c r="B596" s="2"/>
      <c r="C596" s="5"/>
      <c r="F596" s="4"/>
    </row>
    <row r="597" spans="1:6" ht="14.25" customHeight="1" x14ac:dyDescent="0.35">
      <c r="A597" s="1"/>
      <c r="B597" s="2"/>
      <c r="C597" s="5"/>
      <c r="F597" s="4"/>
    </row>
    <row r="598" spans="1:6" ht="14.25" customHeight="1" x14ac:dyDescent="0.35">
      <c r="A598" s="1"/>
      <c r="B598" s="2"/>
      <c r="C598" s="5"/>
      <c r="F598" s="4"/>
    </row>
    <row r="599" spans="1:6" ht="14.25" customHeight="1" x14ac:dyDescent="0.35">
      <c r="A599" s="1"/>
      <c r="B599" s="2"/>
      <c r="C599" s="5"/>
      <c r="F599" s="4"/>
    </row>
    <row r="600" spans="1:6" ht="14.25" customHeight="1" x14ac:dyDescent="0.35">
      <c r="A600" s="1"/>
      <c r="B600" s="2"/>
      <c r="C600" s="5"/>
      <c r="F600" s="4"/>
    </row>
    <row r="601" spans="1:6" ht="14.25" customHeight="1" x14ac:dyDescent="0.35">
      <c r="A601" s="1"/>
      <c r="B601" s="2"/>
      <c r="C601" s="5"/>
      <c r="F601" s="4"/>
    </row>
    <row r="602" spans="1:6" ht="14.25" customHeight="1" x14ac:dyDescent="0.35">
      <c r="A602" s="1"/>
      <c r="B602" s="2"/>
      <c r="C602" s="5"/>
      <c r="F602" s="4"/>
    </row>
    <row r="603" spans="1:6" ht="14.25" customHeight="1" x14ac:dyDescent="0.35">
      <c r="A603" s="1"/>
      <c r="B603" s="2"/>
      <c r="C603" s="5"/>
      <c r="F603" s="4"/>
    </row>
    <row r="604" spans="1:6" ht="14.25" customHeight="1" x14ac:dyDescent="0.35">
      <c r="A604" s="1"/>
      <c r="B604" s="2"/>
      <c r="C604" s="5"/>
      <c r="F604" s="4"/>
    </row>
    <row r="605" spans="1:6" ht="14.25" customHeight="1" x14ac:dyDescent="0.35">
      <c r="A605" s="1"/>
      <c r="B605" s="2"/>
      <c r="C605" s="5"/>
      <c r="F605" s="4"/>
    </row>
    <row r="606" spans="1:6" ht="14.25" customHeight="1" x14ac:dyDescent="0.35">
      <c r="A606" s="1"/>
      <c r="B606" s="2"/>
      <c r="C606" s="5"/>
      <c r="F606" s="4"/>
    </row>
    <row r="607" spans="1:6" ht="14.25" customHeight="1" x14ac:dyDescent="0.35">
      <c r="A607" s="1"/>
      <c r="B607" s="2"/>
      <c r="C607" s="5"/>
      <c r="F607" s="4"/>
    </row>
    <row r="608" spans="1:6" ht="14.25" customHeight="1" x14ac:dyDescent="0.35">
      <c r="A608" s="1"/>
      <c r="B608" s="2"/>
      <c r="C608" s="5"/>
      <c r="F608" s="4"/>
    </row>
    <row r="609" spans="1:6" ht="14.25" customHeight="1" x14ac:dyDescent="0.35">
      <c r="A609" s="1"/>
      <c r="B609" s="2"/>
      <c r="C609" s="5"/>
      <c r="F609" s="4"/>
    </row>
    <row r="610" spans="1:6" ht="14.25" customHeight="1" x14ac:dyDescent="0.35">
      <c r="A610" s="1"/>
      <c r="B610" s="2"/>
      <c r="C610" s="5"/>
      <c r="F610" s="4"/>
    </row>
    <row r="611" spans="1:6" ht="14.25" customHeight="1" x14ac:dyDescent="0.35">
      <c r="A611" s="1"/>
      <c r="B611" s="2"/>
      <c r="C611" s="5"/>
      <c r="F611" s="4"/>
    </row>
    <row r="612" spans="1:6" ht="14.25" customHeight="1" x14ac:dyDescent="0.35">
      <c r="A612" s="1"/>
      <c r="B612" s="2"/>
      <c r="C612" s="5"/>
      <c r="F612" s="4"/>
    </row>
    <row r="613" spans="1:6" ht="14.25" customHeight="1" x14ac:dyDescent="0.35">
      <c r="A613" s="1"/>
      <c r="B613" s="2"/>
      <c r="C613" s="5"/>
      <c r="F613" s="4"/>
    </row>
    <row r="614" spans="1:6" ht="14.25" customHeight="1" x14ac:dyDescent="0.35">
      <c r="A614" s="1"/>
      <c r="B614" s="2"/>
      <c r="C614" s="5"/>
      <c r="F614" s="4"/>
    </row>
    <row r="615" spans="1:6" ht="14.25" customHeight="1" x14ac:dyDescent="0.35">
      <c r="A615" s="1"/>
      <c r="B615" s="2"/>
      <c r="C615" s="5"/>
      <c r="F615" s="4"/>
    </row>
    <row r="616" spans="1:6" ht="14.25" customHeight="1" x14ac:dyDescent="0.35">
      <c r="A616" s="1"/>
      <c r="B616" s="2"/>
      <c r="C616" s="5"/>
      <c r="F616" s="4"/>
    </row>
    <row r="617" spans="1:6" ht="14.25" customHeight="1" x14ac:dyDescent="0.35">
      <c r="A617" s="1"/>
      <c r="B617" s="2"/>
      <c r="C617" s="5"/>
      <c r="F617" s="4"/>
    </row>
    <row r="618" spans="1:6" ht="14.25" customHeight="1" x14ac:dyDescent="0.35">
      <c r="A618" s="1"/>
      <c r="B618" s="2"/>
      <c r="C618" s="5"/>
      <c r="F618" s="4"/>
    </row>
    <row r="619" spans="1:6" ht="14.25" customHeight="1" x14ac:dyDescent="0.35">
      <c r="A619" s="1"/>
      <c r="B619" s="2"/>
      <c r="C619" s="5"/>
      <c r="F619" s="4"/>
    </row>
    <row r="620" spans="1:6" ht="14.25" customHeight="1" x14ac:dyDescent="0.35">
      <c r="A620" s="1"/>
      <c r="B620" s="2"/>
      <c r="C620" s="5"/>
      <c r="F620" s="4"/>
    </row>
    <row r="621" spans="1:6" ht="14.25" customHeight="1" x14ac:dyDescent="0.35">
      <c r="A621" s="1"/>
      <c r="B621" s="2"/>
      <c r="C621" s="5"/>
      <c r="F621" s="4"/>
    </row>
    <row r="622" spans="1:6" ht="14.25" customHeight="1" x14ac:dyDescent="0.35">
      <c r="A622" s="1"/>
      <c r="B622" s="2"/>
      <c r="C622" s="5"/>
      <c r="F622" s="4"/>
    </row>
    <row r="623" spans="1:6" ht="14.25" customHeight="1" x14ac:dyDescent="0.35">
      <c r="A623" s="1"/>
      <c r="B623" s="2"/>
      <c r="C623" s="5"/>
      <c r="F623" s="4"/>
    </row>
    <row r="624" spans="1:6" ht="14.25" customHeight="1" x14ac:dyDescent="0.35">
      <c r="A624" s="1"/>
      <c r="B624" s="2"/>
      <c r="C624" s="5"/>
      <c r="F624" s="4"/>
    </row>
    <row r="625" spans="1:6" ht="14.25" customHeight="1" x14ac:dyDescent="0.35">
      <c r="A625" s="1"/>
      <c r="B625" s="2"/>
      <c r="C625" s="5"/>
      <c r="F625" s="4"/>
    </row>
    <row r="626" spans="1:6" ht="14.25" customHeight="1" x14ac:dyDescent="0.35">
      <c r="A626" s="1"/>
      <c r="B626" s="2"/>
      <c r="C626" s="5"/>
      <c r="F626" s="4"/>
    </row>
    <row r="627" spans="1:6" ht="14.25" customHeight="1" x14ac:dyDescent="0.35">
      <c r="A627" s="1"/>
      <c r="B627" s="2"/>
      <c r="C627" s="5"/>
      <c r="F627" s="4"/>
    </row>
    <row r="628" spans="1:6" ht="14.25" customHeight="1" x14ac:dyDescent="0.35">
      <c r="A628" s="1"/>
      <c r="B628" s="2"/>
      <c r="C628" s="5"/>
      <c r="F628" s="4"/>
    </row>
    <row r="629" spans="1:6" ht="14.25" customHeight="1" x14ac:dyDescent="0.35">
      <c r="A629" s="1"/>
      <c r="B629" s="2"/>
      <c r="C629" s="5"/>
      <c r="F629" s="4"/>
    </row>
    <row r="630" spans="1:6" ht="14.25" customHeight="1" x14ac:dyDescent="0.35">
      <c r="A630" s="1"/>
      <c r="B630" s="2"/>
      <c r="C630" s="5"/>
      <c r="F630" s="4"/>
    </row>
    <row r="631" spans="1:6" ht="14.25" customHeight="1" x14ac:dyDescent="0.35">
      <c r="A631" s="1"/>
      <c r="B631" s="2"/>
      <c r="C631" s="5"/>
      <c r="F631" s="4"/>
    </row>
    <row r="632" spans="1:6" ht="14.25" customHeight="1" x14ac:dyDescent="0.35">
      <c r="A632" s="1"/>
      <c r="B632" s="2"/>
      <c r="C632" s="5"/>
      <c r="F632" s="4"/>
    </row>
    <row r="633" spans="1:6" ht="14.25" customHeight="1" x14ac:dyDescent="0.35">
      <c r="A633" s="1"/>
      <c r="B633" s="2"/>
      <c r="C633" s="5"/>
      <c r="F633" s="4"/>
    </row>
    <row r="634" spans="1:6" ht="14.25" customHeight="1" x14ac:dyDescent="0.35">
      <c r="A634" s="1"/>
      <c r="B634" s="2"/>
      <c r="C634" s="5"/>
      <c r="F634" s="4"/>
    </row>
    <row r="635" spans="1:6" ht="14.25" customHeight="1" x14ac:dyDescent="0.35">
      <c r="A635" s="1"/>
      <c r="B635" s="2"/>
      <c r="C635" s="5"/>
      <c r="F635" s="4"/>
    </row>
    <row r="636" spans="1:6" ht="14.25" customHeight="1" x14ac:dyDescent="0.35">
      <c r="A636" s="1"/>
      <c r="B636" s="2"/>
      <c r="C636" s="5"/>
      <c r="F636" s="4"/>
    </row>
    <row r="637" spans="1:6" ht="14.25" customHeight="1" x14ac:dyDescent="0.35">
      <c r="A637" s="1"/>
      <c r="B637" s="2"/>
      <c r="C637" s="5"/>
      <c r="F637" s="4"/>
    </row>
    <row r="638" spans="1:6" ht="14.25" customHeight="1" x14ac:dyDescent="0.35">
      <c r="A638" s="1"/>
      <c r="B638" s="2"/>
      <c r="C638" s="5"/>
      <c r="F638" s="4"/>
    </row>
    <row r="639" spans="1:6" ht="14.25" customHeight="1" x14ac:dyDescent="0.35">
      <c r="A639" s="1"/>
      <c r="B639" s="2"/>
      <c r="C639" s="5"/>
      <c r="F639" s="4"/>
    </row>
    <row r="640" spans="1:6" ht="14.25" customHeight="1" x14ac:dyDescent="0.35">
      <c r="A640" s="1"/>
      <c r="B640" s="2"/>
      <c r="C640" s="5"/>
      <c r="F640" s="4"/>
    </row>
    <row r="641" spans="1:6" ht="14.25" customHeight="1" x14ac:dyDescent="0.35">
      <c r="A641" s="1"/>
      <c r="B641" s="2"/>
      <c r="C641" s="5"/>
      <c r="F641" s="4"/>
    </row>
    <row r="642" spans="1:6" ht="14.25" customHeight="1" x14ac:dyDescent="0.35">
      <c r="A642" s="1"/>
      <c r="B642" s="2"/>
      <c r="C642" s="5"/>
      <c r="F642" s="4"/>
    </row>
    <row r="643" spans="1:6" ht="14.25" customHeight="1" x14ac:dyDescent="0.35">
      <c r="A643" s="1"/>
      <c r="B643" s="2"/>
      <c r="C643" s="5"/>
      <c r="F643" s="4"/>
    </row>
    <row r="644" spans="1:6" ht="14.25" customHeight="1" x14ac:dyDescent="0.35">
      <c r="A644" s="1"/>
      <c r="B644" s="2"/>
      <c r="C644" s="5"/>
      <c r="F644" s="4"/>
    </row>
    <row r="645" spans="1:6" ht="14.25" customHeight="1" x14ac:dyDescent="0.35">
      <c r="A645" s="1"/>
      <c r="B645" s="2"/>
      <c r="C645" s="5"/>
      <c r="F645" s="4"/>
    </row>
    <row r="646" spans="1:6" ht="14.25" customHeight="1" x14ac:dyDescent="0.35">
      <c r="A646" s="1"/>
      <c r="B646" s="2"/>
      <c r="C646" s="5"/>
      <c r="F646" s="4"/>
    </row>
    <row r="647" spans="1:6" ht="14.25" customHeight="1" x14ac:dyDescent="0.35">
      <c r="A647" s="1"/>
      <c r="B647" s="2"/>
      <c r="C647" s="5"/>
      <c r="F647" s="4"/>
    </row>
    <row r="648" spans="1:6" ht="14.25" customHeight="1" x14ac:dyDescent="0.35">
      <c r="A648" s="1"/>
      <c r="B648" s="2"/>
      <c r="C648" s="5"/>
      <c r="F648" s="4"/>
    </row>
    <row r="649" spans="1:6" ht="14.25" customHeight="1" x14ac:dyDescent="0.35">
      <c r="A649" s="1"/>
      <c r="B649" s="2"/>
      <c r="C649" s="5"/>
      <c r="F649" s="4"/>
    </row>
    <row r="650" spans="1:6" ht="14.25" customHeight="1" x14ac:dyDescent="0.35">
      <c r="A650" s="1"/>
      <c r="B650" s="2"/>
      <c r="C650" s="5"/>
      <c r="F650" s="4"/>
    </row>
    <row r="651" spans="1:6" ht="14.25" customHeight="1" x14ac:dyDescent="0.35">
      <c r="A651" s="1"/>
      <c r="B651" s="2"/>
      <c r="C651" s="5"/>
      <c r="F651" s="4"/>
    </row>
    <row r="652" spans="1:6" ht="14.25" customHeight="1" x14ac:dyDescent="0.35">
      <c r="A652" s="1"/>
      <c r="B652" s="2"/>
      <c r="C652" s="5"/>
      <c r="F652" s="4"/>
    </row>
    <row r="653" spans="1:6" ht="14.25" customHeight="1" x14ac:dyDescent="0.35">
      <c r="A653" s="1"/>
      <c r="B653" s="2"/>
      <c r="C653" s="5"/>
      <c r="F653" s="4"/>
    </row>
    <row r="654" spans="1:6" ht="14.25" customHeight="1" x14ac:dyDescent="0.35">
      <c r="A654" s="1"/>
      <c r="B654" s="2"/>
      <c r="C654" s="5"/>
      <c r="F654" s="4"/>
    </row>
    <row r="655" spans="1:6" ht="14.25" customHeight="1" x14ac:dyDescent="0.35">
      <c r="A655" s="1"/>
      <c r="B655" s="2"/>
      <c r="C655" s="5"/>
      <c r="F655" s="4"/>
    </row>
    <row r="656" spans="1:6" ht="14.25" customHeight="1" x14ac:dyDescent="0.35">
      <c r="A656" s="1"/>
      <c r="B656" s="2"/>
      <c r="C656" s="5"/>
      <c r="F656" s="4"/>
    </row>
    <row r="657" spans="1:6" ht="14.25" customHeight="1" x14ac:dyDescent="0.35">
      <c r="A657" s="1"/>
      <c r="B657" s="2"/>
      <c r="C657" s="5"/>
      <c r="F657" s="4"/>
    </row>
    <row r="658" spans="1:6" ht="14.25" customHeight="1" x14ac:dyDescent="0.35">
      <c r="A658" s="1"/>
      <c r="B658" s="2"/>
      <c r="C658" s="5"/>
      <c r="F658" s="4"/>
    </row>
    <row r="659" spans="1:6" ht="14.25" customHeight="1" x14ac:dyDescent="0.35">
      <c r="A659" s="1"/>
      <c r="B659" s="2"/>
      <c r="C659" s="5"/>
      <c r="F659" s="4"/>
    </row>
    <row r="660" spans="1:6" ht="14.25" customHeight="1" x14ac:dyDescent="0.35">
      <c r="A660" s="1"/>
      <c r="B660" s="2"/>
      <c r="C660" s="5"/>
      <c r="F660" s="4"/>
    </row>
    <row r="661" spans="1:6" ht="14.25" customHeight="1" x14ac:dyDescent="0.35">
      <c r="A661" s="1"/>
      <c r="B661" s="2"/>
      <c r="C661" s="5"/>
      <c r="F661" s="4"/>
    </row>
    <row r="662" spans="1:6" ht="14.25" customHeight="1" x14ac:dyDescent="0.35">
      <c r="A662" s="1"/>
      <c r="B662" s="2"/>
      <c r="C662" s="5"/>
      <c r="F662" s="4"/>
    </row>
    <row r="663" spans="1:6" ht="14.25" customHeight="1" x14ac:dyDescent="0.35">
      <c r="A663" s="1"/>
      <c r="B663" s="2"/>
      <c r="C663" s="5"/>
      <c r="F663" s="4"/>
    </row>
    <row r="664" spans="1:6" ht="14.25" customHeight="1" x14ac:dyDescent="0.35">
      <c r="A664" s="1"/>
      <c r="B664" s="2"/>
      <c r="C664" s="5"/>
      <c r="F664" s="4"/>
    </row>
    <row r="665" spans="1:6" ht="14.25" customHeight="1" x14ac:dyDescent="0.35">
      <c r="A665" s="1"/>
      <c r="B665" s="2"/>
      <c r="C665" s="5"/>
      <c r="F665" s="4"/>
    </row>
    <row r="666" spans="1:6" ht="14.25" customHeight="1" x14ac:dyDescent="0.35">
      <c r="A666" s="1"/>
      <c r="B666" s="2"/>
      <c r="C666" s="5"/>
      <c r="F666" s="4"/>
    </row>
    <row r="667" spans="1:6" ht="14.25" customHeight="1" x14ac:dyDescent="0.35">
      <c r="A667" s="1"/>
      <c r="B667" s="2"/>
      <c r="C667" s="5"/>
      <c r="F667" s="4"/>
    </row>
    <row r="668" spans="1:6" ht="14.25" customHeight="1" x14ac:dyDescent="0.35">
      <c r="A668" s="1"/>
      <c r="B668" s="2"/>
      <c r="C668" s="5"/>
      <c r="F668" s="4"/>
    </row>
    <row r="669" spans="1:6" ht="14.25" customHeight="1" x14ac:dyDescent="0.35">
      <c r="A669" s="1"/>
      <c r="B669" s="2"/>
      <c r="C669" s="5"/>
      <c r="F669" s="4"/>
    </row>
    <row r="670" spans="1:6" ht="14.25" customHeight="1" x14ac:dyDescent="0.35">
      <c r="A670" s="1"/>
      <c r="B670" s="2"/>
      <c r="C670" s="5"/>
      <c r="F670" s="4"/>
    </row>
    <row r="671" spans="1:6" ht="14.25" customHeight="1" x14ac:dyDescent="0.35">
      <c r="A671" s="1"/>
      <c r="B671" s="2"/>
      <c r="C671" s="5"/>
      <c r="F671" s="4"/>
    </row>
    <row r="672" spans="1:6" ht="14.25" customHeight="1" x14ac:dyDescent="0.35">
      <c r="A672" s="1"/>
      <c r="B672" s="2"/>
      <c r="C672" s="5"/>
      <c r="F672" s="4"/>
    </row>
    <row r="673" spans="1:6" ht="14.25" customHeight="1" x14ac:dyDescent="0.35">
      <c r="A673" s="1"/>
      <c r="B673" s="2"/>
      <c r="C673" s="5"/>
      <c r="F673" s="4"/>
    </row>
    <row r="674" spans="1:6" ht="14.25" customHeight="1" x14ac:dyDescent="0.35">
      <c r="A674" s="1"/>
      <c r="B674" s="2"/>
      <c r="C674" s="5"/>
      <c r="F674" s="4"/>
    </row>
    <row r="675" spans="1:6" ht="14.25" customHeight="1" x14ac:dyDescent="0.35">
      <c r="A675" s="1"/>
      <c r="B675" s="2"/>
      <c r="C675" s="5"/>
      <c r="F675" s="4"/>
    </row>
    <row r="676" spans="1:6" ht="14.25" customHeight="1" x14ac:dyDescent="0.35">
      <c r="A676" s="1"/>
      <c r="B676" s="2"/>
      <c r="C676" s="5"/>
      <c r="F676" s="4"/>
    </row>
    <row r="677" spans="1:6" ht="14.25" customHeight="1" x14ac:dyDescent="0.35">
      <c r="A677" s="1"/>
      <c r="B677" s="2"/>
      <c r="C677" s="5"/>
      <c r="F677" s="4"/>
    </row>
    <row r="678" spans="1:6" ht="14.25" customHeight="1" x14ac:dyDescent="0.35">
      <c r="A678" s="1"/>
      <c r="B678" s="2"/>
      <c r="C678" s="5"/>
      <c r="F678" s="4"/>
    </row>
    <row r="679" spans="1:6" ht="14.25" customHeight="1" x14ac:dyDescent="0.35">
      <c r="A679" s="1"/>
      <c r="B679" s="2"/>
      <c r="C679" s="5"/>
      <c r="F679" s="4"/>
    </row>
    <row r="680" spans="1:6" ht="14.25" customHeight="1" x14ac:dyDescent="0.35">
      <c r="A680" s="1"/>
      <c r="B680" s="2"/>
      <c r="C680" s="5"/>
      <c r="F680" s="4"/>
    </row>
    <row r="681" spans="1:6" ht="14.25" customHeight="1" x14ac:dyDescent="0.35">
      <c r="A681" s="1"/>
      <c r="B681" s="2"/>
      <c r="C681" s="5"/>
      <c r="F681" s="4"/>
    </row>
    <row r="682" spans="1:6" ht="14.25" customHeight="1" x14ac:dyDescent="0.35">
      <c r="A682" s="1"/>
      <c r="B682" s="2"/>
      <c r="C682" s="5"/>
      <c r="F682" s="4"/>
    </row>
    <row r="683" spans="1:6" ht="14.25" customHeight="1" x14ac:dyDescent="0.35">
      <c r="A683" s="1"/>
      <c r="B683" s="2"/>
      <c r="C683" s="5"/>
      <c r="F683" s="4"/>
    </row>
    <row r="684" spans="1:6" ht="14.25" customHeight="1" x14ac:dyDescent="0.35">
      <c r="A684" s="1"/>
      <c r="B684" s="2"/>
      <c r="C684" s="5"/>
      <c r="F684" s="4"/>
    </row>
    <row r="685" spans="1:6" ht="14.25" customHeight="1" x14ac:dyDescent="0.35">
      <c r="A685" s="1"/>
      <c r="B685" s="2"/>
      <c r="C685" s="5"/>
      <c r="F685" s="4"/>
    </row>
    <row r="686" spans="1:6" ht="14.25" customHeight="1" x14ac:dyDescent="0.35">
      <c r="A686" s="1"/>
      <c r="B686" s="2"/>
      <c r="C686" s="5"/>
      <c r="F686" s="4"/>
    </row>
    <row r="687" spans="1:6" ht="14.25" customHeight="1" x14ac:dyDescent="0.35">
      <c r="A687" s="1"/>
      <c r="B687" s="2"/>
      <c r="C687" s="5"/>
      <c r="F687" s="4"/>
    </row>
    <row r="688" spans="1:6" ht="14.25" customHeight="1" x14ac:dyDescent="0.35">
      <c r="A688" s="1"/>
      <c r="B688" s="2"/>
      <c r="C688" s="5"/>
      <c r="F688" s="4"/>
    </row>
    <row r="689" spans="1:6" ht="14.25" customHeight="1" x14ac:dyDescent="0.35">
      <c r="A689" s="1"/>
      <c r="B689" s="2"/>
      <c r="C689" s="5"/>
      <c r="F689" s="4"/>
    </row>
    <row r="690" spans="1:6" ht="14.25" customHeight="1" x14ac:dyDescent="0.35">
      <c r="A690" s="1"/>
      <c r="B690" s="2"/>
      <c r="C690" s="5"/>
      <c r="F690" s="4"/>
    </row>
    <row r="691" spans="1:6" ht="14.25" customHeight="1" x14ac:dyDescent="0.35">
      <c r="A691" s="1"/>
      <c r="B691" s="2"/>
      <c r="C691" s="5"/>
      <c r="F691" s="4"/>
    </row>
    <row r="692" spans="1:6" ht="14.25" customHeight="1" x14ac:dyDescent="0.35">
      <c r="A692" s="1"/>
      <c r="B692" s="2"/>
      <c r="C692" s="5"/>
      <c r="F692" s="4"/>
    </row>
    <row r="693" spans="1:6" ht="14.25" customHeight="1" x14ac:dyDescent="0.35">
      <c r="A693" s="1"/>
      <c r="B693" s="2"/>
      <c r="C693" s="5"/>
      <c r="F693" s="4"/>
    </row>
    <row r="694" spans="1:6" ht="14.25" customHeight="1" x14ac:dyDescent="0.35">
      <c r="A694" s="1"/>
      <c r="B694" s="2"/>
      <c r="C694" s="5"/>
      <c r="F694" s="4"/>
    </row>
    <row r="695" spans="1:6" ht="14.25" customHeight="1" x14ac:dyDescent="0.35">
      <c r="A695" s="1"/>
      <c r="B695" s="2"/>
      <c r="C695" s="5"/>
      <c r="F695" s="4"/>
    </row>
    <row r="696" spans="1:6" ht="14.25" customHeight="1" x14ac:dyDescent="0.35">
      <c r="A696" s="1"/>
      <c r="B696" s="2"/>
      <c r="C696" s="5"/>
      <c r="F696" s="4"/>
    </row>
    <row r="697" spans="1:6" ht="14.25" customHeight="1" x14ac:dyDescent="0.35">
      <c r="A697" s="1"/>
      <c r="B697" s="2"/>
      <c r="C697" s="5"/>
      <c r="F697" s="4"/>
    </row>
    <row r="698" spans="1:6" ht="14.25" customHeight="1" x14ac:dyDescent="0.35">
      <c r="A698" s="1"/>
      <c r="B698" s="2"/>
      <c r="C698" s="5"/>
      <c r="F698" s="4"/>
    </row>
    <row r="699" spans="1:6" ht="14.25" customHeight="1" x14ac:dyDescent="0.35">
      <c r="A699" s="1"/>
      <c r="B699" s="2"/>
      <c r="C699" s="5"/>
      <c r="F699" s="4"/>
    </row>
    <row r="700" spans="1:6" ht="14.25" customHeight="1" x14ac:dyDescent="0.35">
      <c r="A700" s="1"/>
      <c r="B700" s="2"/>
      <c r="C700" s="5"/>
      <c r="F700" s="4"/>
    </row>
    <row r="701" spans="1:6" ht="14.25" customHeight="1" x14ac:dyDescent="0.35">
      <c r="A701" s="1"/>
      <c r="B701" s="2"/>
      <c r="C701" s="5"/>
      <c r="F701" s="4"/>
    </row>
    <row r="702" spans="1:6" ht="14.25" customHeight="1" x14ac:dyDescent="0.35">
      <c r="A702" s="1"/>
      <c r="B702" s="2"/>
      <c r="C702" s="5"/>
      <c r="F702" s="4"/>
    </row>
    <row r="703" spans="1:6" ht="14.25" customHeight="1" x14ac:dyDescent="0.35">
      <c r="A703" s="1"/>
      <c r="B703" s="2"/>
      <c r="C703" s="5"/>
      <c r="F703" s="4"/>
    </row>
    <row r="704" spans="1:6" ht="14.25" customHeight="1" x14ac:dyDescent="0.35">
      <c r="A704" s="1"/>
      <c r="B704" s="2"/>
      <c r="C704" s="5"/>
      <c r="F704" s="4"/>
    </row>
    <row r="705" spans="1:6" ht="14.25" customHeight="1" x14ac:dyDescent="0.35">
      <c r="A705" s="1"/>
      <c r="B705" s="2"/>
      <c r="C705" s="5"/>
      <c r="F705" s="4"/>
    </row>
    <row r="706" spans="1:6" ht="14.25" customHeight="1" x14ac:dyDescent="0.35">
      <c r="A706" s="1"/>
      <c r="B706" s="2"/>
      <c r="C706" s="5"/>
      <c r="F706" s="4"/>
    </row>
    <row r="707" spans="1:6" ht="14.25" customHeight="1" x14ac:dyDescent="0.35">
      <c r="A707" s="1"/>
      <c r="B707" s="2"/>
      <c r="C707" s="5"/>
      <c r="F707" s="4"/>
    </row>
    <row r="708" spans="1:6" ht="14.25" customHeight="1" x14ac:dyDescent="0.35">
      <c r="A708" s="1"/>
      <c r="B708" s="2"/>
      <c r="C708" s="5"/>
      <c r="F708" s="4"/>
    </row>
    <row r="709" spans="1:6" ht="14.25" customHeight="1" x14ac:dyDescent="0.35">
      <c r="A709" s="1"/>
      <c r="B709" s="2"/>
      <c r="C709" s="5"/>
      <c r="F709" s="4"/>
    </row>
    <row r="710" spans="1:6" ht="14.25" customHeight="1" x14ac:dyDescent="0.35">
      <c r="A710" s="1"/>
      <c r="B710" s="2"/>
      <c r="C710" s="5"/>
      <c r="F710" s="4"/>
    </row>
    <row r="711" spans="1:6" ht="14.25" customHeight="1" x14ac:dyDescent="0.35">
      <c r="A711" s="1"/>
      <c r="B711" s="2"/>
      <c r="C711" s="5"/>
      <c r="F711" s="4"/>
    </row>
    <row r="712" spans="1:6" ht="14.25" customHeight="1" x14ac:dyDescent="0.35">
      <c r="A712" s="1"/>
      <c r="B712" s="2"/>
      <c r="C712" s="5"/>
      <c r="F712" s="4"/>
    </row>
    <row r="713" spans="1:6" ht="14.25" customHeight="1" x14ac:dyDescent="0.35">
      <c r="A713" s="1"/>
      <c r="B713" s="2"/>
      <c r="C713" s="5"/>
      <c r="F713" s="4"/>
    </row>
    <row r="714" spans="1:6" ht="14.25" customHeight="1" x14ac:dyDescent="0.35">
      <c r="A714" s="1"/>
      <c r="B714" s="2"/>
      <c r="C714" s="5"/>
      <c r="F714" s="4"/>
    </row>
    <row r="715" spans="1:6" ht="14.25" customHeight="1" x14ac:dyDescent="0.35">
      <c r="A715" s="1"/>
      <c r="B715" s="2"/>
      <c r="C715" s="5"/>
      <c r="F715" s="4"/>
    </row>
    <row r="716" spans="1:6" ht="14.25" customHeight="1" x14ac:dyDescent="0.35">
      <c r="A716" s="1"/>
      <c r="B716" s="2"/>
      <c r="C716" s="5"/>
      <c r="F716" s="4"/>
    </row>
    <row r="717" spans="1:6" ht="14.25" customHeight="1" x14ac:dyDescent="0.35">
      <c r="A717" s="1"/>
      <c r="B717" s="2"/>
      <c r="C717" s="5"/>
      <c r="F717" s="4"/>
    </row>
    <row r="718" spans="1:6" ht="14.25" customHeight="1" x14ac:dyDescent="0.35">
      <c r="A718" s="1"/>
      <c r="B718" s="2"/>
      <c r="C718" s="5"/>
      <c r="F718" s="4"/>
    </row>
    <row r="719" spans="1:6" ht="14.25" customHeight="1" x14ac:dyDescent="0.35">
      <c r="A719" s="1"/>
      <c r="B719" s="2"/>
      <c r="C719" s="5"/>
      <c r="F719" s="4"/>
    </row>
    <row r="720" spans="1:6" ht="14.25" customHeight="1" x14ac:dyDescent="0.35">
      <c r="A720" s="1"/>
      <c r="B720" s="2"/>
      <c r="C720" s="5"/>
      <c r="F720" s="4"/>
    </row>
    <row r="721" spans="1:6" ht="14.25" customHeight="1" x14ac:dyDescent="0.35">
      <c r="A721" s="1"/>
      <c r="B721" s="2"/>
      <c r="C721" s="5"/>
      <c r="F721" s="4"/>
    </row>
    <row r="722" spans="1:6" ht="14.25" customHeight="1" x14ac:dyDescent="0.35">
      <c r="A722" s="1"/>
      <c r="B722" s="2"/>
      <c r="C722" s="5"/>
      <c r="F722" s="4"/>
    </row>
    <row r="723" spans="1:6" ht="14.25" customHeight="1" x14ac:dyDescent="0.35">
      <c r="A723" s="1"/>
      <c r="B723" s="2"/>
      <c r="C723" s="5"/>
      <c r="F723" s="4"/>
    </row>
    <row r="724" spans="1:6" ht="14.25" customHeight="1" x14ac:dyDescent="0.35">
      <c r="A724" s="1"/>
      <c r="B724" s="2"/>
      <c r="C724" s="5"/>
      <c r="F724" s="4"/>
    </row>
    <row r="725" spans="1:6" ht="14.25" customHeight="1" x14ac:dyDescent="0.35">
      <c r="A725" s="1"/>
      <c r="B725" s="2"/>
      <c r="C725" s="5"/>
      <c r="F725" s="4"/>
    </row>
    <row r="726" spans="1:6" ht="14.25" customHeight="1" x14ac:dyDescent="0.35">
      <c r="A726" s="1"/>
      <c r="B726" s="2"/>
      <c r="C726" s="5"/>
      <c r="F726" s="4"/>
    </row>
    <row r="727" spans="1:6" ht="14.25" customHeight="1" x14ac:dyDescent="0.35">
      <c r="A727" s="1"/>
      <c r="B727" s="2"/>
      <c r="C727" s="5"/>
      <c r="F727" s="4"/>
    </row>
    <row r="728" spans="1:6" ht="14.25" customHeight="1" x14ac:dyDescent="0.35">
      <c r="A728" s="1"/>
      <c r="B728" s="2"/>
      <c r="C728" s="5"/>
      <c r="F728" s="4"/>
    </row>
    <row r="729" spans="1:6" ht="14.25" customHeight="1" x14ac:dyDescent="0.35">
      <c r="A729" s="1"/>
      <c r="B729" s="2"/>
      <c r="C729" s="5"/>
      <c r="F729" s="4"/>
    </row>
    <row r="730" spans="1:6" ht="14.25" customHeight="1" x14ac:dyDescent="0.35">
      <c r="A730" s="1"/>
      <c r="B730" s="2"/>
      <c r="C730" s="5"/>
      <c r="F730" s="4"/>
    </row>
    <row r="731" spans="1:6" ht="14.25" customHeight="1" x14ac:dyDescent="0.35">
      <c r="A731" s="1"/>
      <c r="B731" s="2"/>
      <c r="C731" s="5"/>
      <c r="F731" s="4"/>
    </row>
    <row r="732" spans="1:6" ht="14.25" customHeight="1" x14ac:dyDescent="0.35">
      <c r="A732" s="1"/>
      <c r="B732" s="2"/>
      <c r="C732" s="5"/>
      <c r="F732" s="4"/>
    </row>
    <row r="733" spans="1:6" ht="14.25" customHeight="1" x14ac:dyDescent="0.35">
      <c r="A733" s="1"/>
      <c r="B733" s="2"/>
      <c r="C733" s="5"/>
      <c r="F733" s="4"/>
    </row>
    <row r="734" spans="1:6" ht="14.25" customHeight="1" x14ac:dyDescent="0.35">
      <c r="A734" s="1"/>
      <c r="B734" s="2"/>
      <c r="C734" s="5"/>
      <c r="F734" s="4"/>
    </row>
    <row r="735" spans="1:6" ht="14.25" customHeight="1" x14ac:dyDescent="0.35">
      <c r="A735" s="1"/>
      <c r="B735" s="2"/>
      <c r="C735" s="5"/>
      <c r="F735" s="4"/>
    </row>
    <row r="736" spans="1:6" ht="14.25" customHeight="1" x14ac:dyDescent="0.35">
      <c r="A736" s="1"/>
      <c r="B736" s="2"/>
      <c r="C736" s="5"/>
      <c r="F736" s="4"/>
    </row>
    <row r="737" spans="1:6" ht="14.25" customHeight="1" x14ac:dyDescent="0.35">
      <c r="A737" s="1"/>
      <c r="B737" s="2"/>
      <c r="C737" s="5"/>
      <c r="F737" s="4"/>
    </row>
    <row r="738" spans="1:6" ht="14.25" customHeight="1" x14ac:dyDescent="0.35">
      <c r="A738" s="1"/>
      <c r="B738" s="2"/>
      <c r="C738" s="5"/>
      <c r="F738" s="4"/>
    </row>
    <row r="739" spans="1:6" ht="14.25" customHeight="1" x14ac:dyDescent="0.35">
      <c r="A739" s="1"/>
      <c r="B739" s="2"/>
      <c r="C739" s="5"/>
      <c r="F739" s="4"/>
    </row>
    <row r="740" spans="1:6" ht="14.25" customHeight="1" x14ac:dyDescent="0.35">
      <c r="A740" s="1"/>
      <c r="B740" s="2"/>
      <c r="C740" s="5"/>
      <c r="F740" s="4"/>
    </row>
    <row r="741" spans="1:6" ht="14.25" customHeight="1" x14ac:dyDescent="0.35">
      <c r="A741" s="1"/>
      <c r="B741" s="2"/>
      <c r="C741" s="5"/>
      <c r="F741" s="4"/>
    </row>
    <row r="742" spans="1:6" ht="14.25" customHeight="1" x14ac:dyDescent="0.35">
      <c r="A742" s="1"/>
      <c r="B742" s="2"/>
      <c r="C742" s="5"/>
      <c r="F742" s="4"/>
    </row>
    <row r="743" spans="1:6" ht="14.25" customHeight="1" x14ac:dyDescent="0.35">
      <c r="A743" s="1"/>
      <c r="B743" s="2"/>
      <c r="C743" s="5"/>
      <c r="F743" s="4"/>
    </row>
    <row r="744" spans="1:6" ht="14.25" customHeight="1" x14ac:dyDescent="0.35">
      <c r="A744" s="1"/>
      <c r="B744" s="2"/>
      <c r="C744" s="5"/>
      <c r="F744" s="4"/>
    </row>
    <row r="745" spans="1:6" ht="14.25" customHeight="1" x14ac:dyDescent="0.35">
      <c r="A745" s="1"/>
      <c r="B745" s="2"/>
      <c r="C745" s="5"/>
      <c r="F745" s="4"/>
    </row>
    <row r="746" spans="1:6" ht="14.25" customHeight="1" x14ac:dyDescent="0.35">
      <c r="A746" s="1"/>
      <c r="B746" s="2"/>
      <c r="C746" s="5"/>
      <c r="F746" s="4"/>
    </row>
    <row r="747" spans="1:6" ht="14.25" customHeight="1" x14ac:dyDescent="0.35">
      <c r="A747" s="1"/>
      <c r="B747" s="2"/>
      <c r="C747" s="5"/>
      <c r="F747" s="4"/>
    </row>
    <row r="748" spans="1:6" ht="14.25" customHeight="1" x14ac:dyDescent="0.35">
      <c r="A748" s="1"/>
      <c r="B748" s="2"/>
      <c r="C748" s="5"/>
      <c r="F748" s="4"/>
    </row>
    <row r="749" spans="1:6" ht="14.25" customHeight="1" x14ac:dyDescent="0.35">
      <c r="A749" s="1"/>
      <c r="B749" s="2"/>
      <c r="C749" s="5"/>
      <c r="F749" s="4"/>
    </row>
    <row r="750" spans="1:6" ht="14.25" customHeight="1" x14ac:dyDescent="0.35">
      <c r="A750" s="1"/>
      <c r="B750" s="2"/>
      <c r="C750" s="5"/>
      <c r="F750" s="4"/>
    </row>
    <row r="751" spans="1:6" ht="14.25" customHeight="1" x14ac:dyDescent="0.35">
      <c r="A751" s="1"/>
      <c r="B751" s="2"/>
      <c r="C751" s="5"/>
      <c r="F751" s="4"/>
    </row>
    <row r="752" spans="1:6" ht="14.25" customHeight="1" x14ac:dyDescent="0.35">
      <c r="A752" s="1"/>
      <c r="B752" s="2"/>
      <c r="C752" s="5"/>
      <c r="F752" s="4"/>
    </row>
    <row r="753" spans="1:6" ht="14.25" customHeight="1" x14ac:dyDescent="0.35">
      <c r="A753" s="1"/>
      <c r="B753" s="2"/>
      <c r="C753" s="5"/>
      <c r="F753" s="4"/>
    </row>
    <row r="754" spans="1:6" ht="14.25" customHeight="1" x14ac:dyDescent="0.35">
      <c r="A754" s="1"/>
      <c r="B754" s="2"/>
      <c r="C754" s="5"/>
      <c r="F754" s="4"/>
    </row>
    <row r="755" spans="1:6" ht="14.25" customHeight="1" x14ac:dyDescent="0.35">
      <c r="A755" s="1"/>
      <c r="B755" s="2"/>
      <c r="C755" s="5"/>
      <c r="F755" s="4"/>
    </row>
    <row r="756" spans="1:6" ht="14.25" customHeight="1" x14ac:dyDescent="0.35">
      <c r="A756" s="1"/>
      <c r="B756" s="2"/>
      <c r="C756" s="5"/>
      <c r="F756" s="4"/>
    </row>
    <row r="757" spans="1:6" ht="14.25" customHeight="1" x14ac:dyDescent="0.35">
      <c r="A757" s="1"/>
      <c r="B757" s="2"/>
      <c r="C757" s="5"/>
      <c r="F757" s="4"/>
    </row>
    <row r="758" spans="1:6" ht="14.25" customHeight="1" x14ac:dyDescent="0.35">
      <c r="A758" s="1"/>
      <c r="B758" s="2"/>
      <c r="C758" s="5"/>
      <c r="F758" s="4"/>
    </row>
    <row r="759" spans="1:6" ht="14.25" customHeight="1" x14ac:dyDescent="0.35">
      <c r="A759" s="1"/>
      <c r="B759" s="2"/>
      <c r="C759" s="5"/>
      <c r="F759" s="4"/>
    </row>
    <row r="760" spans="1:6" ht="14.25" customHeight="1" x14ac:dyDescent="0.35">
      <c r="A760" s="1"/>
      <c r="B760" s="2"/>
      <c r="C760" s="5"/>
      <c r="F760" s="4"/>
    </row>
    <row r="761" spans="1:6" ht="14.25" customHeight="1" x14ac:dyDescent="0.35">
      <c r="A761" s="1"/>
      <c r="B761" s="2"/>
      <c r="C761" s="5"/>
      <c r="F761" s="4"/>
    </row>
    <row r="762" spans="1:6" ht="14.25" customHeight="1" x14ac:dyDescent="0.35">
      <c r="A762" s="1"/>
      <c r="B762" s="2"/>
      <c r="C762" s="5"/>
      <c r="F762" s="4"/>
    </row>
    <row r="763" spans="1:6" ht="14.25" customHeight="1" x14ac:dyDescent="0.35">
      <c r="A763" s="1"/>
      <c r="B763" s="2"/>
      <c r="C763" s="5"/>
      <c r="F763" s="4"/>
    </row>
    <row r="764" spans="1:6" ht="14.25" customHeight="1" x14ac:dyDescent="0.35">
      <c r="A764" s="1"/>
      <c r="B764" s="2"/>
      <c r="C764" s="5"/>
      <c r="F764" s="4"/>
    </row>
    <row r="765" spans="1:6" ht="14.25" customHeight="1" x14ac:dyDescent="0.35">
      <c r="A765" s="1"/>
      <c r="B765" s="2"/>
      <c r="C765" s="5"/>
      <c r="F765" s="4"/>
    </row>
    <row r="766" spans="1:6" ht="14.25" customHeight="1" x14ac:dyDescent="0.35">
      <c r="A766" s="1"/>
      <c r="B766" s="2"/>
      <c r="C766" s="5"/>
      <c r="F766" s="4"/>
    </row>
    <row r="767" spans="1:6" ht="14.25" customHeight="1" x14ac:dyDescent="0.35">
      <c r="A767" s="1"/>
      <c r="B767" s="2"/>
      <c r="C767" s="5"/>
      <c r="F767" s="4"/>
    </row>
    <row r="768" spans="1:6" ht="14.25" customHeight="1" x14ac:dyDescent="0.35">
      <c r="A768" s="1"/>
      <c r="B768" s="2"/>
      <c r="C768" s="5"/>
      <c r="F768" s="4"/>
    </row>
    <row r="769" spans="1:6" ht="14.25" customHeight="1" x14ac:dyDescent="0.35">
      <c r="A769" s="1"/>
      <c r="B769" s="2"/>
      <c r="C769" s="5"/>
      <c r="F769" s="4"/>
    </row>
    <row r="770" spans="1:6" ht="14.25" customHeight="1" x14ac:dyDescent="0.35">
      <c r="A770" s="1"/>
      <c r="B770" s="2"/>
      <c r="C770" s="5"/>
      <c r="F770" s="4"/>
    </row>
    <row r="771" spans="1:6" ht="14.25" customHeight="1" x14ac:dyDescent="0.35">
      <c r="A771" s="1"/>
      <c r="B771" s="2"/>
      <c r="C771" s="5"/>
      <c r="F771" s="4"/>
    </row>
    <row r="772" spans="1:6" ht="14.25" customHeight="1" x14ac:dyDescent="0.35">
      <c r="A772" s="1"/>
      <c r="B772" s="2"/>
      <c r="C772" s="5"/>
      <c r="F772" s="4"/>
    </row>
    <row r="773" spans="1:6" ht="14.25" customHeight="1" x14ac:dyDescent="0.35">
      <c r="A773" s="1"/>
      <c r="B773" s="2"/>
      <c r="C773" s="5"/>
      <c r="F773" s="4"/>
    </row>
    <row r="774" spans="1:6" ht="14.25" customHeight="1" x14ac:dyDescent="0.35">
      <c r="A774" s="1"/>
      <c r="B774" s="2"/>
      <c r="C774" s="5"/>
      <c r="F774" s="4"/>
    </row>
    <row r="775" spans="1:6" ht="14.25" customHeight="1" x14ac:dyDescent="0.35">
      <c r="A775" s="1"/>
      <c r="B775" s="2"/>
      <c r="C775" s="5"/>
      <c r="F775" s="4"/>
    </row>
    <row r="776" spans="1:6" ht="14.25" customHeight="1" x14ac:dyDescent="0.35">
      <c r="A776" s="1"/>
      <c r="B776" s="2"/>
      <c r="C776" s="5"/>
      <c r="F776" s="4"/>
    </row>
    <row r="777" spans="1:6" ht="14.25" customHeight="1" x14ac:dyDescent="0.35">
      <c r="A777" s="1"/>
      <c r="B777" s="2"/>
      <c r="C777" s="5"/>
      <c r="F777" s="4"/>
    </row>
    <row r="778" spans="1:6" ht="14.25" customHeight="1" x14ac:dyDescent="0.35">
      <c r="A778" s="1"/>
      <c r="B778" s="2"/>
      <c r="C778" s="5"/>
      <c r="F778" s="4"/>
    </row>
    <row r="779" spans="1:6" ht="14.25" customHeight="1" x14ac:dyDescent="0.35">
      <c r="A779" s="1"/>
      <c r="B779" s="2"/>
      <c r="C779" s="5"/>
      <c r="F779" s="4"/>
    </row>
    <row r="780" spans="1:6" ht="14.25" customHeight="1" x14ac:dyDescent="0.35">
      <c r="A780" s="1"/>
      <c r="B780" s="2"/>
      <c r="C780" s="5"/>
      <c r="F780" s="4"/>
    </row>
    <row r="781" spans="1:6" ht="14.25" customHeight="1" x14ac:dyDescent="0.35">
      <c r="A781" s="1"/>
      <c r="B781" s="2"/>
      <c r="C781" s="5"/>
      <c r="F781" s="4"/>
    </row>
    <row r="782" spans="1:6" ht="14.25" customHeight="1" x14ac:dyDescent="0.35">
      <c r="A782" s="1"/>
      <c r="B782" s="2"/>
      <c r="C782" s="5"/>
      <c r="F782" s="4"/>
    </row>
    <row r="783" spans="1:6" ht="14.25" customHeight="1" x14ac:dyDescent="0.35">
      <c r="A783" s="1"/>
      <c r="B783" s="2"/>
      <c r="C783" s="5"/>
      <c r="F783" s="4"/>
    </row>
    <row r="784" spans="1:6" ht="14.25" customHeight="1" x14ac:dyDescent="0.35">
      <c r="A784" s="1"/>
      <c r="B784" s="2"/>
      <c r="C784" s="5"/>
      <c r="F784" s="4"/>
    </row>
    <row r="785" spans="1:6" ht="14.25" customHeight="1" x14ac:dyDescent="0.35">
      <c r="A785" s="1"/>
      <c r="B785" s="2"/>
      <c r="C785" s="5"/>
      <c r="F785" s="4"/>
    </row>
    <row r="786" spans="1:6" ht="14.25" customHeight="1" x14ac:dyDescent="0.35">
      <c r="A786" s="1"/>
      <c r="B786" s="2"/>
      <c r="C786" s="5"/>
      <c r="F786" s="4"/>
    </row>
    <row r="787" spans="1:6" ht="14.25" customHeight="1" x14ac:dyDescent="0.35">
      <c r="A787" s="1"/>
      <c r="B787" s="2"/>
      <c r="C787" s="5"/>
      <c r="F787" s="4"/>
    </row>
    <row r="788" spans="1:6" ht="14.25" customHeight="1" x14ac:dyDescent="0.35">
      <c r="A788" s="1"/>
      <c r="B788" s="2"/>
      <c r="C788" s="5"/>
      <c r="F788" s="4"/>
    </row>
    <row r="789" spans="1:6" ht="14.25" customHeight="1" x14ac:dyDescent="0.35">
      <c r="A789" s="1"/>
      <c r="B789" s="2"/>
      <c r="C789" s="5"/>
      <c r="F789" s="4"/>
    </row>
    <row r="790" spans="1:6" ht="14.25" customHeight="1" x14ac:dyDescent="0.35">
      <c r="A790" s="1"/>
      <c r="B790" s="2"/>
      <c r="C790" s="5"/>
      <c r="F790" s="4"/>
    </row>
    <row r="791" spans="1:6" ht="14.25" customHeight="1" x14ac:dyDescent="0.35">
      <c r="A791" s="1"/>
      <c r="B791" s="2"/>
      <c r="C791" s="5"/>
      <c r="F791" s="4"/>
    </row>
    <row r="792" spans="1:6" ht="14.25" customHeight="1" x14ac:dyDescent="0.35">
      <c r="A792" s="1"/>
      <c r="B792" s="2"/>
      <c r="C792" s="5"/>
      <c r="F792" s="4"/>
    </row>
    <row r="793" spans="1:6" ht="14.25" customHeight="1" x14ac:dyDescent="0.35">
      <c r="A793" s="1"/>
      <c r="B793" s="2"/>
      <c r="C793" s="5"/>
      <c r="F793" s="4"/>
    </row>
    <row r="794" spans="1:6" ht="14.25" customHeight="1" x14ac:dyDescent="0.35">
      <c r="A794" s="1"/>
      <c r="B794" s="2"/>
      <c r="C794" s="5"/>
      <c r="F794" s="4"/>
    </row>
    <row r="795" spans="1:6" ht="14.25" customHeight="1" x14ac:dyDescent="0.35">
      <c r="A795" s="1"/>
      <c r="B795" s="2"/>
      <c r="C795" s="5"/>
      <c r="F795" s="4"/>
    </row>
    <row r="796" spans="1:6" ht="14.25" customHeight="1" x14ac:dyDescent="0.35">
      <c r="A796" s="1"/>
      <c r="B796" s="2"/>
      <c r="C796" s="5"/>
      <c r="F796" s="4"/>
    </row>
    <row r="797" spans="1:6" ht="14.25" customHeight="1" x14ac:dyDescent="0.35">
      <c r="A797" s="1"/>
      <c r="B797" s="2"/>
      <c r="C797" s="5"/>
      <c r="F797" s="4"/>
    </row>
    <row r="798" spans="1:6" ht="14.25" customHeight="1" x14ac:dyDescent="0.35">
      <c r="A798" s="1"/>
      <c r="B798" s="2"/>
      <c r="C798" s="5"/>
      <c r="F798" s="4"/>
    </row>
    <row r="799" spans="1:6" ht="14.25" customHeight="1" x14ac:dyDescent="0.35">
      <c r="A799" s="1"/>
      <c r="B799" s="2"/>
      <c r="C799" s="5"/>
      <c r="F799" s="4"/>
    </row>
    <row r="800" spans="1:6" ht="14.25" customHeight="1" x14ac:dyDescent="0.35">
      <c r="A800" s="1"/>
      <c r="B800" s="2"/>
      <c r="C800" s="5"/>
      <c r="F800" s="4"/>
    </row>
    <row r="801" spans="1:6" ht="14.25" customHeight="1" x14ac:dyDescent="0.35">
      <c r="A801" s="1"/>
      <c r="B801" s="2"/>
      <c r="C801" s="5"/>
      <c r="F801" s="4"/>
    </row>
    <row r="802" spans="1:6" ht="14.25" customHeight="1" x14ac:dyDescent="0.35">
      <c r="A802" s="1"/>
      <c r="B802" s="2"/>
      <c r="C802" s="5"/>
      <c r="F802" s="4"/>
    </row>
    <row r="803" spans="1:6" ht="14.25" customHeight="1" x14ac:dyDescent="0.35">
      <c r="A803" s="1"/>
      <c r="B803" s="2"/>
      <c r="C803" s="5"/>
      <c r="F803" s="4"/>
    </row>
    <row r="804" spans="1:6" ht="14.25" customHeight="1" x14ac:dyDescent="0.35">
      <c r="A804" s="1"/>
      <c r="B804" s="2"/>
      <c r="C804" s="5"/>
      <c r="F804" s="4"/>
    </row>
    <row r="805" spans="1:6" ht="14.25" customHeight="1" x14ac:dyDescent="0.35">
      <c r="A805" s="1"/>
      <c r="B805" s="2"/>
      <c r="C805" s="5"/>
      <c r="F805" s="4"/>
    </row>
    <row r="806" spans="1:6" ht="14.25" customHeight="1" x14ac:dyDescent="0.35">
      <c r="A806" s="1"/>
      <c r="B806" s="2"/>
      <c r="C806" s="5"/>
      <c r="F806" s="4"/>
    </row>
    <row r="807" spans="1:6" ht="14.25" customHeight="1" x14ac:dyDescent="0.35">
      <c r="A807" s="1"/>
      <c r="B807" s="2"/>
      <c r="C807" s="5"/>
      <c r="F807" s="4"/>
    </row>
    <row r="808" spans="1:6" ht="14.25" customHeight="1" x14ac:dyDescent="0.35">
      <c r="A808" s="1"/>
      <c r="B808" s="2"/>
      <c r="C808" s="5"/>
      <c r="F808" s="4"/>
    </row>
    <row r="809" spans="1:6" ht="14.25" customHeight="1" x14ac:dyDescent="0.35">
      <c r="A809" s="1"/>
      <c r="B809" s="2"/>
      <c r="C809" s="5"/>
      <c r="F809" s="4"/>
    </row>
    <row r="810" spans="1:6" ht="14.25" customHeight="1" x14ac:dyDescent="0.35">
      <c r="A810" s="1"/>
      <c r="B810" s="2"/>
      <c r="C810" s="5"/>
      <c r="F810" s="4"/>
    </row>
    <row r="811" spans="1:6" ht="14.25" customHeight="1" x14ac:dyDescent="0.35">
      <c r="A811" s="1"/>
      <c r="B811" s="2"/>
      <c r="C811" s="5"/>
      <c r="F811" s="4"/>
    </row>
    <row r="812" spans="1:6" ht="14.25" customHeight="1" x14ac:dyDescent="0.35">
      <c r="A812" s="1"/>
      <c r="B812" s="2"/>
      <c r="C812" s="5"/>
      <c r="F812" s="4"/>
    </row>
    <row r="813" spans="1:6" ht="14.25" customHeight="1" x14ac:dyDescent="0.35">
      <c r="A813" s="1"/>
      <c r="B813" s="2"/>
      <c r="C813" s="5"/>
      <c r="F813" s="4"/>
    </row>
    <row r="814" spans="1:6" ht="14.25" customHeight="1" x14ac:dyDescent="0.35">
      <c r="A814" s="1"/>
      <c r="B814" s="2"/>
      <c r="C814" s="5"/>
      <c r="F814" s="4"/>
    </row>
    <row r="815" spans="1:6" ht="14.25" customHeight="1" x14ac:dyDescent="0.35">
      <c r="A815" s="1"/>
      <c r="B815" s="2"/>
      <c r="C815" s="5"/>
      <c r="F815" s="4"/>
    </row>
    <row r="816" spans="1:6" ht="14.25" customHeight="1" x14ac:dyDescent="0.35">
      <c r="A816" s="1"/>
      <c r="B816" s="2"/>
      <c r="C816" s="5"/>
      <c r="F816" s="4"/>
    </row>
    <row r="817" spans="1:6" ht="14.25" customHeight="1" x14ac:dyDescent="0.35">
      <c r="A817" s="1"/>
      <c r="B817" s="2"/>
      <c r="C817" s="5"/>
      <c r="F817" s="4"/>
    </row>
    <row r="818" spans="1:6" ht="14.25" customHeight="1" x14ac:dyDescent="0.35">
      <c r="A818" s="1"/>
      <c r="B818" s="2"/>
      <c r="C818" s="5"/>
      <c r="F818" s="4"/>
    </row>
    <row r="819" spans="1:6" ht="14.25" customHeight="1" x14ac:dyDescent="0.35">
      <c r="A819" s="1"/>
      <c r="B819" s="2"/>
      <c r="C819" s="5"/>
      <c r="F819" s="4"/>
    </row>
    <row r="820" spans="1:6" ht="14.25" customHeight="1" x14ac:dyDescent="0.35">
      <c r="A820" s="1"/>
      <c r="B820" s="2"/>
      <c r="C820" s="5"/>
      <c r="F820" s="4"/>
    </row>
    <row r="821" spans="1:6" ht="14.25" customHeight="1" x14ac:dyDescent="0.35">
      <c r="A821" s="1"/>
      <c r="B821" s="2"/>
      <c r="C821" s="5"/>
      <c r="F821" s="4"/>
    </row>
    <row r="822" spans="1:6" ht="14.25" customHeight="1" x14ac:dyDescent="0.35">
      <c r="A822" s="1"/>
      <c r="B822" s="2"/>
      <c r="C822" s="5"/>
      <c r="F822" s="4"/>
    </row>
    <row r="823" spans="1:6" ht="14.25" customHeight="1" x14ac:dyDescent="0.35">
      <c r="A823" s="1"/>
      <c r="B823" s="2"/>
      <c r="C823" s="5"/>
      <c r="F823" s="4"/>
    </row>
    <row r="824" spans="1:6" ht="14.25" customHeight="1" x14ac:dyDescent="0.35">
      <c r="A824" s="1"/>
      <c r="B824" s="2"/>
      <c r="C824" s="5"/>
      <c r="F824" s="4"/>
    </row>
    <row r="825" spans="1:6" ht="14.25" customHeight="1" x14ac:dyDescent="0.35">
      <c r="A825" s="1"/>
      <c r="B825" s="2"/>
      <c r="C825" s="5"/>
      <c r="F825" s="4"/>
    </row>
    <row r="826" spans="1:6" ht="14.25" customHeight="1" x14ac:dyDescent="0.35">
      <c r="A826" s="1"/>
      <c r="B826" s="2"/>
      <c r="C826" s="5"/>
      <c r="F826" s="4"/>
    </row>
    <row r="827" spans="1:6" ht="14.25" customHeight="1" x14ac:dyDescent="0.35">
      <c r="A827" s="1"/>
      <c r="B827" s="2"/>
      <c r="C827" s="5"/>
      <c r="F827" s="4"/>
    </row>
    <row r="828" spans="1:6" ht="14.25" customHeight="1" x14ac:dyDescent="0.35">
      <c r="A828" s="1"/>
      <c r="B828" s="2"/>
      <c r="C828" s="5"/>
      <c r="F828" s="4"/>
    </row>
    <row r="829" spans="1:6" ht="14.25" customHeight="1" x14ac:dyDescent="0.35">
      <c r="A829" s="1"/>
      <c r="B829" s="2"/>
      <c r="C829" s="5"/>
      <c r="F829" s="4"/>
    </row>
    <row r="830" spans="1:6" ht="14.25" customHeight="1" x14ac:dyDescent="0.35">
      <c r="A830" s="1"/>
      <c r="B830" s="2"/>
      <c r="C830" s="5"/>
      <c r="F830" s="4"/>
    </row>
    <row r="831" spans="1:6" ht="14.25" customHeight="1" x14ac:dyDescent="0.35">
      <c r="A831" s="1"/>
      <c r="B831" s="2"/>
      <c r="C831" s="5"/>
      <c r="F831" s="4"/>
    </row>
    <row r="832" spans="1:6" ht="14.25" customHeight="1" x14ac:dyDescent="0.35">
      <c r="A832" s="1"/>
      <c r="B832" s="2"/>
      <c r="C832" s="5"/>
      <c r="F832" s="4"/>
    </row>
    <row r="833" spans="1:6" ht="14.25" customHeight="1" x14ac:dyDescent="0.35">
      <c r="A833" s="1"/>
      <c r="B833" s="2"/>
      <c r="C833" s="5"/>
      <c r="F833" s="4"/>
    </row>
    <row r="834" spans="1:6" ht="14.25" customHeight="1" x14ac:dyDescent="0.35">
      <c r="A834" s="1"/>
      <c r="B834" s="2"/>
      <c r="C834" s="5"/>
      <c r="F834" s="4"/>
    </row>
    <row r="835" spans="1:6" ht="14.25" customHeight="1" x14ac:dyDescent="0.35">
      <c r="A835" s="1"/>
      <c r="B835" s="2"/>
      <c r="C835" s="5"/>
      <c r="F835" s="4"/>
    </row>
    <row r="836" spans="1:6" ht="14.25" customHeight="1" x14ac:dyDescent="0.35">
      <c r="A836" s="1"/>
      <c r="B836" s="2"/>
      <c r="C836" s="5"/>
      <c r="F836" s="4"/>
    </row>
    <row r="837" spans="1:6" ht="14.25" customHeight="1" x14ac:dyDescent="0.35">
      <c r="A837" s="1"/>
      <c r="B837" s="2"/>
      <c r="C837" s="5"/>
      <c r="F837" s="4"/>
    </row>
    <row r="838" spans="1:6" ht="14.25" customHeight="1" x14ac:dyDescent="0.35">
      <c r="A838" s="1"/>
      <c r="B838" s="2"/>
      <c r="C838" s="5"/>
      <c r="F838" s="4"/>
    </row>
    <row r="839" spans="1:6" ht="14.25" customHeight="1" x14ac:dyDescent="0.35">
      <c r="A839" s="1"/>
      <c r="B839" s="2"/>
      <c r="C839" s="5"/>
      <c r="F839" s="4"/>
    </row>
    <row r="840" spans="1:6" ht="14.25" customHeight="1" x14ac:dyDescent="0.35">
      <c r="A840" s="1"/>
      <c r="B840" s="2"/>
      <c r="C840" s="5"/>
      <c r="F840" s="4"/>
    </row>
    <row r="841" spans="1:6" ht="14.25" customHeight="1" x14ac:dyDescent="0.35">
      <c r="A841" s="1"/>
      <c r="B841" s="2"/>
      <c r="C841" s="5"/>
      <c r="F841" s="4"/>
    </row>
    <row r="842" spans="1:6" ht="14.25" customHeight="1" x14ac:dyDescent="0.35">
      <c r="A842" s="1"/>
      <c r="B842" s="2"/>
      <c r="C842" s="5"/>
      <c r="F842" s="4"/>
    </row>
    <row r="843" spans="1:6" ht="14.25" customHeight="1" x14ac:dyDescent="0.35">
      <c r="A843" s="1"/>
      <c r="B843" s="2"/>
      <c r="C843" s="5"/>
      <c r="F843" s="4"/>
    </row>
    <row r="844" spans="1:6" ht="14.25" customHeight="1" x14ac:dyDescent="0.35">
      <c r="A844" s="1"/>
      <c r="B844" s="2"/>
      <c r="C844" s="5"/>
      <c r="F844" s="4"/>
    </row>
    <row r="845" spans="1:6" ht="14.25" customHeight="1" x14ac:dyDescent="0.35">
      <c r="A845" s="1"/>
      <c r="B845" s="2"/>
      <c r="C845" s="5"/>
      <c r="F845" s="4"/>
    </row>
    <row r="846" spans="1:6" ht="14.25" customHeight="1" x14ac:dyDescent="0.35">
      <c r="A846" s="1"/>
      <c r="B846" s="2"/>
      <c r="C846" s="5"/>
      <c r="F846" s="4"/>
    </row>
    <row r="847" spans="1:6" ht="14.25" customHeight="1" x14ac:dyDescent="0.35">
      <c r="A847" s="1"/>
      <c r="B847" s="2"/>
      <c r="C847" s="5"/>
      <c r="F847" s="4"/>
    </row>
    <row r="848" spans="1:6" ht="14.25" customHeight="1" x14ac:dyDescent="0.35">
      <c r="A848" s="1"/>
      <c r="B848" s="2"/>
      <c r="C848" s="5"/>
      <c r="F848" s="4"/>
    </row>
    <row r="849" spans="1:6" ht="14.25" customHeight="1" x14ac:dyDescent="0.35">
      <c r="A849" s="1"/>
      <c r="B849" s="2"/>
      <c r="C849" s="5"/>
      <c r="F849" s="4"/>
    </row>
    <row r="850" spans="1:6" ht="14.25" customHeight="1" x14ac:dyDescent="0.35">
      <c r="A850" s="1"/>
      <c r="B850" s="2"/>
      <c r="C850" s="5"/>
      <c r="F850" s="4"/>
    </row>
    <row r="851" spans="1:6" ht="14.25" customHeight="1" x14ac:dyDescent="0.35">
      <c r="A851" s="1"/>
      <c r="B851" s="2"/>
      <c r="C851" s="5"/>
      <c r="F851" s="4"/>
    </row>
    <row r="852" spans="1:6" ht="14.25" customHeight="1" x14ac:dyDescent="0.35">
      <c r="A852" s="1"/>
      <c r="B852" s="2"/>
      <c r="C852" s="5"/>
      <c r="F852" s="4"/>
    </row>
    <row r="853" spans="1:6" ht="14.25" customHeight="1" x14ac:dyDescent="0.35">
      <c r="A853" s="1"/>
      <c r="B853" s="2"/>
      <c r="C853" s="5"/>
      <c r="F853" s="4"/>
    </row>
    <row r="854" spans="1:6" ht="14.25" customHeight="1" x14ac:dyDescent="0.35">
      <c r="A854" s="1"/>
      <c r="B854" s="2"/>
      <c r="C854" s="5"/>
      <c r="F854" s="4"/>
    </row>
    <row r="855" spans="1:6" ht="14.25" customHeight="1" x14ac:dyDescent="0.35">
      <c r="A855" s="1"/>
      <c r="B855" s="2"/>
      <c r="C855" s="5"/>
      <c r="F855" s="4"/>
    </row>
    <row r="856" spans="1:6" ht="14.25" customHeight="1" x14ac:dyDescent="0.35">
      <c r="A856" s="1"/>
      <c r="B856" s="2"/>
      <c r="C856" s="5"/>
      <c r="F856" s="4"/>
    </row>
    <row r="857" spans="1:6" ht="14.25" customHeight="1" x14ac:dyDescent="0.35">
      <c r="A857" s="1"/>
      <c r="B857" s="2"/>
      <c r="C857" s="5"/>
      <c r="F857" s="4"/>
    </row>
    <row r="858" spans="1:6" ht="14.25" customHeight="1" x14ac:dyDescent="0.35">
      <c r="A858" s="1"/>
      <c r="B858" s="2"/>
      <c r="C858" s="5"/>
      <c r="F858" s="4"/>
    </row>
    <row r="859" spans="1:6" ht="14.25" customHeight="1" x14ac:dyDescent="0.35">
      <c r="A859" s="1"/>
      <c r="B859" s="2"/>
      <c r="C859" s="5"/>
      <c r="F859" s="4"/>
    </row>
    <row r="860" spans="1:6" ht="14.25" customHeight="1" x14ac:dyDescent="0.35">
      <c r="A860" s="1"/>
      <c r="B860" s="2"/>
      <c r="C860" s="5"/>
      <c r="F860" s="4"/>
    </row>
    <row r="861" spans="1:6" ht="14.25" customHeight="1" x14ac:dyDescent="0.35">
      <c r="A861" s="1"/>
      <c r="B861" s="2"/>
      <c r="C861" s="5"/>
      <c r="F861" s="4"/>
    </row>
    <row r="862" spans="1:6" ht="14.25" customHeight="1" x14ac:dyDescent="0.35">
      <c r="A862" s="1"/>
      <c r="B862" s="2"/>
      <c r="C862" s="5"/>
      <c r="F862" s="4"/>
    </row>
    <row r="863" spans="1:6" ht="14.25" customHeight="1" x14ac:dyDescent="0.35">
      <c r="A863" s="1"/>
      <c r="B863" s="2"/>
      <c r="C863" s="5"/>
      <c r="F863" s="4"/>
    </row>
    <row r="864" spans="1:6" ht="14.25" customHeight="1" x14ac:dyDescent="0.35">
      <c r="A864" s="1"/>
      <c r="B864" s="2"/>
      <c r="C864" s="5"/>
      <c r="F864" s="4"/>
    </row>
    <row r="865" spans="1:6" ht="14.25" customHeight="1" x14ac:dyDescent="0.35">
      <c r="A865" s="1"/>
      <c r="B865" s="2"/>
      <c r="C865" s="5"/>
      <c r="F865" s="4"/>
    </row>
    <row r="866" spans="1:6" ht="14.25" customHeight="1" x14ac:dyDescent="0.35">
      <c r="A866" s="1"/>
      <c r="B866" s="2"/>
      <c r="C866" s="5"/>
      <c r="F866" s="4"/>
    </row>
    <row r="867" spans="1:6" ht="14.25" customHeight="1" x14ac:dyDescent="0.35">
      <c r="A867" s="1"/>
      <c r="B867" s="2"/>
      <c r="C867" s="5"/>
      <c r="F867" s="4"/>
    </row>
    <row r="868" spans="1:6" ht="14.25" customHeight="1" x14ac:dyDescent="0.35">
      <c r="A868" s="1"/>
      <c r="B868" s="2"/>
      <c r="C868" s="5"/>
      <c r="F868" s="4"/>
    </row>
    <row r="869" spans="1:6" ht="14.25" customHeight="1" x14ac:dyDescent="0.35">
      <c r="A869" s="1"/>
      <c r="B869" s="2"/>
      <c r="C869" s="5"/>
      <c r="F869" s="4"/>
    </row>
    <row r="870" spans="1:6" ht="14.25" customHeight="1" x14ac:dyDescent="0.35">
      <c r="A870" s="1"/>
      <c r="B870" s="2"/>
      <c r="C870" s="5"/>
      <c r="F870" s="4"/>
    </row>
    <row r="871" spans="1:6" ht="14.25" customHeight="1" x14ac:dyDescent="0.35">
      <c r="A871" s="1"/>
      <c r="B871" s="2"/>
      <c r="C871" s="5"/>
      <c r="F871" s="4"/>
    </row>
    <row r="872" spans="1:6" ht="14.25" customHeight="1" x14ac:dyDescent="0.35">
      <c r="A872" s="1"/>
      <c r="B872" s="2"/>
      <c r="C872" s="5"/>
      <c r="F872" s="4"/>
    </row>
    <row r="873" spans="1:6" ht="14.25" customHeight="1" x14ac:dyDescent="0.35">
      <c r="A873" s="1"/>
      <c r="B873" s="2"/>
      <c r="C873" s="5"/>
      <c r="F873" s="4"/>
    </row>
    <row r="874" spans="1:6" ht="14.25" customHeight="1" x14ac:dyDescent="0.35">
      <c r="A874" s="1"/>
      <c r="B874" s="2"/>
      <c r="C874" s="5"/>
      <c r="F874" s="4"/>
    </row>
    <row r="875" spans="1:6" ht="14.25" customHeight="1" x14ac:dyDescent="0.35">
      <c r="A875" s="1"/>
      <c r="B875" s="2"/>
      <c r="C875" s="5"/>
      <c r="F875" s="4"/>
    </row>
    <row r="876" spans="1:6" ht="14.25" customHeight="1" x14ac:dyDescent="0.35">
      <c r="A876" s="1"/>
      <c r="B876" s="2"/>
      <c r="C876" s="5"/>
      <c r="F876" s="4"/>
    </row>
    <row r="877" spans="1:6" ht="14.25" customHeight="1" x14ac:dyDescent="0.35">
      <c r="A877" s="1"/>
      <c r="B877" s="2"/>
      <c r="C877" s="5"/>
      <c r="F877" s="4"/>
    </row>
    <row r="878" spans="1:6" ht="14.25" customHeight="1" x14ac:dyDescent="0.35">
      <c r="A878" s="1"/>
      <c r="B878" s="2"/>
      <c r="C878" s="5"/>
      <c r="F878" s="4"/>
    </row>
    <row r="879" spans="1:6" ht="14.25" customHeight="1" x14ac:dyDescent="0.35">
      <c r="A879" s="1"/>
      <c r="B879" s="2"/>
      <c r="C879" s="5"/>
      <c r="F879" s="4"/>
    </row>
    <row r="880" spans="1:6" ht="14.25" customHeight="1" x14ac:dyDescent="0.35">
      <c r="A880" s="1"/>
      <c r="B880" s="2"/>
      <c r="C880" s="5"/>
      <c r="F880" s="4"/>
    </row>
    <row r="881" spans="1:6" ht="14.25" customHeight="1" x14ac:dyDescent="0.35">
      <c r="A881" s="1"/>
      <c r="B881" s="2"/>
      <c r="C881" s="5"/>
      <c r="F881" s="4"/>
    </row>
    <row r="882" spans="1:6" ht="14.25" customHeight="1" x14ac:dyDescent="0.35">
      <c r="A882" s="1"/>
      <c r="B882" s="2"/>
      <c r="C882" s="5"/>
      <c r="F882" s="4"/>
    </row>
    <row r="883" spans="1:6" ht="14.25" customHeight="1" x14ac:dyDescent="0.35">
      <c r="A883" s="1"/>
      <c r="B883" s="2"/>
      <c r="C883" s="5"/>
      <c r="F883" s="4"/>
    </row>
    <row r="884" spans="1:6" ht="14.25" customHeight="1" x14ac:dyDescent="0.35">
      <c r="A884" s="1"/>
      <c r="B884" s="2"/>
      <c r="C884" s="5"/>
      <c r="F884" s="4"/>
    </row>
    <row r="885" spans="1:6" ht="14.25" customHeight="1" x14ac:dyDescent="0.35">
      <c r="A885" s="1"/>
      <c r="B885" s="2"/>
      <c r="C885" s="5"/>
      <c r="F885" s="4"/>
    </row>
    <row r="886" spans="1:6" ht="14.25" customHeight="1" x14ac:dyDescent="0.35">
      <c r="A886" s="1"/>
      <c r="B886" s="2"/>
      <c r="C886" s="5"/>
      <c r="F886" s="4"/>
    </row>
    <row r="887" spans="1:6" ht="14.25" customHeight="1" x14ac:dyDescent="0.35">
      <c r="A887" s="1"/>
      <c r="B887" s="2"/>
      <c r="C887" s="5"/>
      <c r="F887" s="4"/>
    </row>
    <row r="888" spans="1:6" ht="14.25" customHeight="1" x14ac:dyDescent="0.35">
      <c r="A888" s="1"/>
      <c r="B888" s="2"/>
      <c r="C888" s="5"/>
      <c r="F888" s="4"/>
    </row>
    <row r="889" spans="1:6" ht="14.25" customHeight="1" x14ac:dyDescent="0.35">
      <c r="A889" s="1"/>
      <c r="B889" s="2"/>
      <c r="C889" s="5"/>
      <c r="F889" s="4"/>
    </row>
    <row r="890" spans="1:6" ht="14.25" customHeight="1" x14ac:dyDescent="0.35">
      <c r="A890" s="1"/>
      <c r="B890" s="2"/>
      <c r="C890" s="5"/>
      <c r="F890" s="4"/>
    </row>
    <row r="891" spans="1:6" ht="14.25" customHeight="1" x14ac:dyDescent="0.35">
      <c r="A891" s="1"/>
      <c r="B891" s="2"/>
      <c r="C891" s="5"/>
      <c r="F891" s="4"/>
    </row>
    <row r="892" spans="1:6" ht="14.25" customHeight="1" x14ac:dyDescent="0.35">
      <c r="A892" s="1"/>
      <c r="B892" s="2"/>
      <c r="C892" s="5"/>
      <c r="F892" s="4"/>
    </row>
    <row r="893" spans="1:6" ht="14.25" customHeight="1" x14ac:dyDescent="0.35">
      <c r="A893" s="1"/>
      <c r="B893" s="2"/>
      <c r="C893" s="5"/>
      <c r="F893" s="4"/>
    </row>
    <row r="894" spans="1:6" ht="14.25" customHeight="1" x14ac:dyDescent="0.35">
      <c r="A894" s="1"/>
      <c r="B894" s="2"/>
      <c r="C894" s="5"/>
      <c r="F894" s="4"/>
    </row>
    <row r="895" spans="1:6" ht="14.25" customHeight="1" x14ac:dyDescent="0.35">
      <c r="A895" s="1"/>
      <c r="B895" s="2"/>
      <c r="C895" s="5"/>
      <c r="F895" s="4"/>
    </row>
    <row r="896" spans="1:6" ht="14.25" customHeight="1" x14ac:dyDescent="0.35">
      <c r="A896" s="1"/>
      <c r="B896" s="2"/>
      <c r="C896" s="5"/>
      <c r="F896" s="4"/>
    </row>
    <row r="897" spans="1:6" ht="14.25" customHeight="1" x14ac:dyDescent="0.35">
      <c r="A897" s="1"/>
      <c r="B897" s="2"/>
      <c r="C897" s="5"/>
      <c r="F897" s="4"/>
    </row>
    <row r="898" spans="1:6" ht="14.25" customHeight="1" x14ac:dyDescent="0.35">
      <c r="A898" s="1"/>
      <c r="B898" s="2"/>
      <c r="C898" s="5"/>
      <c r="F898" s="4"/>
    </row>
    <row r="899" spans="1:6" ht="14.25" customHeight="1" x14ac:dyDescent="0.35">
      <c r="A899" s="1"/>
      <c r="B899" s="2"/>
      <c r="C899" s="5"/>
      <c r="F899" s="4"/>
    </row>
    <row r="900" spans="1:6" ht="14.25" customHeight="1" x14ac:dyDescent="0.35">
      <c r="A900" s="1"/>
      <c r="B900" s="2"/>
      <c r="C900" s="5"/>
      <c r="F900" s="4"/>
    </row>
    <row r="901" spans="1:6" ht="14.25" customHeight="1" x14ac:dyDescent="0.35">
      <c r="A901" s="1"/>
      <c r="B901" s="2"/>
      <c r="C901" s="5"/>
      <c r="F901" s="4"/>
    </row>
    <row r="902" spans="1:6" ht="14.25" customHeight="1" x14ac:dyDescent="0.35">
      <c r="A902" s="1"/>
      <c r="B902" s="2"/>
      <c r="C902" s="5"/>
      <c r="F902" s="4"/>
    </row>
    <row r="903" spans="1:6" ht="14.25" customHeight="1" x14ac:dyDescent="0.35">
      <c r="A903" s="1"/>
      <c r="B903" s="2"/>
      <c r="C903" s="5"/>
      <c r="F903" s="4"/>
    </row>
    <row r="904" spans="1:6" ht="14.25" customHeight="1" x14ac:dyDescent="0.35">
      <c r="A904" s="1"/>
      <c r="B904" s="2"/>
      <c r="C904" s="5"/>
      <c r="F904" s="4"/>
    </row>
    <row r="905" spans="1:6" ht="14.25" customHeight="1" x14ac:dyDescent="0.35">
      <c r="A905" s="1"/>
      <c r="B905" s="2"/>
      <c r="C905" s="5"/>
      <c r="F905" s="4"/>
    </row>
    <row r="906" spans="1:6" ht="14.25" customHeight="1" x14ac:dyDescent="0.35">
      <c r="A906" s="1"/>
      <c r="B906" s="2"/>
      <c r="C906" s="5"/>
      <c r="F906" s="4"/>
    </row>
    <row r="907" spans="1:6" ht="14.25" customHeight="1" x14ac:dyDescent="0.35">
      <c r="A907" s="1"/>
      <c r="B907" s="2"/>
      <c r="C907" s="5"/>
      <c r="F907" s="4"/>
    </row>
    <row r="908" spans="1:6" ht="14.25" customHeight="1" x14ac:dyDescent="0.35">
      <c r="A908" s="1"/>
      <c r="B908" s="2"/>
      <c r="C908" s="5"/>
      <c r="F908" s="4"/>
    </row>
    <row r="909" spans="1:6" ht="14.25" customHeight="1" x14ac:dyDescent="0.35">
      <c r="A909" s="1"/>
      <c r="B909" s="2"/>
      <c r="C909" s="5"/>
      <c r="F909" s="4"/>
    </row>
    <row r="910" spans="1:6" ht="14.25" customHeight="1" x14ac:dyDescent="0.35">
      <c r="A910" s="1"/>
      <c r="B910" s="2"/>
      <c r="C910" s="5"/>
      <c r="F910" s="4"/>
    </row>
    <row r="911" spans="1:6" ht="14.25" customHeight="1" x14ac:dyDescent="0.35">
      <c r="A911" s="1"/>
      <c r="B911" s="2"/>
      <c r="C911" s="5"/>
      <c r="F911" s="4"/>
    </row>
    <row r="912" spans="1:6" ht="14.25" customHeight="1" x14ac:dyDescent="0.35">
      <c r="A912" s="1"/>
      <c r="B912" s="2"/>
      <c r="C912" s="5"/>
      <c r="F912" s="4"/>
    </row>
    <row r="913" spans="1:6" ht="14.25" customHeight="1" x14ac:dyDescent="0.35">
      <c r="A913" s="1"/>
      <c r="B913" s="2"/>
      <c r="C913" s="5"/>
      <c r="F913" s="4"/>
    </row>
    <row r="914" spans="1:6" ht="14.25" customHeight="1" x14ac:dyDescent="0.35">
      <c r="A914" s="1"/>
      <c r="B914" s="2"/>
      <c r="C914" s="5"/>
      <c r="F914" s="4"/>
    </row>
    <row r="915" spans="1:6" ht="14.25" customHeight="1" x14ac:dyDescent="0.35">
      <c r="A915" s="1"/>
      <c r="B915" s="2"/>
      <c r="C915" s="5"/>
      <c r="F915" s="4"/>
    </row>
    <row r="916" spans="1:6" ht="14.25" customHeight="1" x14ac:dyDescent="0.35">
      <c r="A916" s="1"/>
      <c r="B916" s="2"/>
      <c r="C916" s="5"/>
      <c r="F916" s="4"/>
    </row>
    <row r="917" spans="1:6" ht="14.25" customHeight="1" x14ac:dyDescent="0.35">
      <c r="A917" s="1"/>
      <c r="B917" s="2"/>
      <c r="C917" s="5"/>
      <c r="F917" s="4"/>
    </row>
    <row r="918" spans="1:6" ht="14.25" customHeight="1" x14ac:dyDescent="0.35">
      <c r="A918" s="1"/>
      <c r="B918" s="2"/>
      <c r="C918" s="5"/>
      <c r="F918" s="4"/>
    </row>
    <row r="919" spans="1:6" ht="14.25" customHeight="1" x14ac:dyDescent="0.35">
      <c r="A919" s="1"/>
      <c r="B919" s="2"/>
      <c r="C919" s="5"/>
      <c r="F919" s="4"/>
    </row>
    <row r="920" spans="1:6" ht="14.25" customHeight="1" x14ac:dyDescent="0.35">
      <c r="A920" s="1"/>
      <c r="B920" s="2"/>
      <c r="C920" s="5"/>
      <c r="F920" s="4"/>
    </row>
    <row r="921" spans="1:6" ht="14.25" customHeight="1" x14ac:dyDescent="0.35">
      <c r="A921" s="1"/>
      <c r="B921" s="2"/>
      <c r="C921" s="5"/>
      <c r="F921" s="4"/>
    </row>
    <row r="922" spans="1:6" ht="14.25" customHeight="1" x14ac:dyDescent="0.35">
      <c r="A922" s="1"/>
      <c r="B922" s="2"/>
      <c r="C922" s="5"/>
      <c r="F922" s="4"/>
    </row>
    <row r="923" spans="1:6" ht="14.25" customHeight="1" x14ac:dyDescent="0.35">
      <c r="A923" s="1"/>
      <c r="B923" s="2"/>
      <c r="C923" s="5"/>
      <c r="F923" s="4"/>
    </row>
    <row r="924" spans="1:6" ht="14.25" customHeight="1" x14ac:dyDescent="0.35">
      <c r="A924" s="1"/>
      <c r="B924" s="2"/>
      <c r="C924" s="5"/>
      <c r="F924" s="4"/>
    </row>
    <row r="925" spans="1:6" ht="14.25" customHeight="1" x14ac:dyDescent="0.35">
      <c r="A925" s="1"/>
      <c r="B925" s="2"/>
      <c r="C925" s="5"/>
      <c r="F925" s="4"/>
    </row>
    <row r="926" spans="1:6" ht="14.25" customHeight="1" x14ac:dyDescent="0.35">
      <c r="A926" s="1"/>
      <c r="B926" s="2"/>
      <c r="C926" s="5"/>
      <c r="F926" s="4"/>
    </row>
    <row r="927" spans="1:6" ht="14.25" customHeight="1" x14ac:dyDescent="0.35">
      <c r="A927" s="1"/>
      <c r="B927" s="2"/>
      <c r="C927" s="5"/>
      <c r="F927" s="4"/>
    </row>
    <row r="928" spans="1:6" ht="14.25" customHeight="1" x14ac:dyDescent="0.35">
      <c r="A928" s="1"/>
      <c r="B928" s="2"/>
      <c r="C928" s="5"/>
      <c r="F928" s="4"/>
    </row>
    <row r="929" spans="1:6" ht="14.25" customHeight="1" x14ac:dyDescent="0.35">
      <c r="A929" s="1"/>
      <c r="B929" s="2"/>
      <c r="C929" s="5"/>
      <c r="F929" s="4"/>
    </row>
    <row r="930" spans="1:6" ht="14.25" customHeight="1" x14ac:dyDescent="0.35">
      <c r="A930" s="1"/>
      <c r="B930" s="2"/>
      <c r="C930" s="5"/>
      <c r="F930" s="4"/>
    </row>
    <row r="931" spans="1:6" ht="14.25" customHeight="1" x14ac:dyDescent="0.35">
      <c r="A931" s="1"/>
      <c r="B931" s="2"/>
      <c r="C931" s="5"/>
      <c r="F931" s="4"/>
    </row>
    <row r="932" spans="1:6" ht="14.25" customHeight="1" x14ac:dyDescent="0.35">
      <c r="A932" s="1"/>
      <c r="B932" s="2"/>
      <c r="C932" s="5"/>
      <c r="F932" s="4"/>
    </row>
    <row r="933" spans="1:6" ht="14.25" customHeight="1" x14ac:dyDescent="0.35">
      <c r="A933" s="1"/>
      <c r="B933" s="2"/>
      <c r="C933" s="5"/>
      <c r="F933" s="4"/>
    </row>
    <row r="934" spans="1:6" ht="14.25" customHeight="1" x14ac:dyDescent="0.35">
      <c r="A934" s="1"/>
      <c r="B934" s="2"/>
      <c r="C934" s="5"/>
      <c r="F934" s="4"/>
    </row>
    <row r="935" spans="1:6" ht="14.25" customHeight="1" x14ac:dyDescent="0.35">
      <c r="A935" s="1"/>
      <c r="B935" s="2"/>
      <c r="C935" s="5"/>
      <c r="F935" s="4"/>
    </row>
    <row r="936" spans="1:6" ht="14.25" customHeight="1" x14ac:dyDescent="0.35">
      <c r="A936" s="1"/>
      <c r="B936" s="2"/>
      <c r="C936" s="5"/>
      <c r="F936" s="4"/>
    </row>
    <row r="937" spans="1:6" ht="14.25" customHeight="1" x14ac:dyDescent="0.35">
      <c r="A937" s="1"/>
      <c r="B937" s="2"/>
      <c r="C937" s="5"/>
      <c r="F937" s="4"/>
    </row>
    <row r="938" spans="1:6" ht="14.25" customHeight="1" x14ac:dyDescent="0.35">
      <c r="A938" s="1"/>
      <c r="B938" s="2"/>
      <c r="C938" s="5"/>
      <c r="F938" s="4"/>
    </row>
    <row r="939" spans="1:6" ht="14.25" customHeight="1" x14ac:dyDescent="0.35">
      <c r="A939" s="1"/>
      <c r="B939" s="2"/>
      <c r="C939" s="5"/>
      <c r="F939" s="4"/>
    </row>
    <row r="940" spans="1:6" ht="14.25" customHeight="1" x14ac:dyDescent="0.35">
      <c r="A940" s="1"/>
      <c r="B940" s="2"/>
      <c r="C940" s="5"/>
      <c r="F940" s="4"/>
    </row>
    <row r="941" spans="1:6" ht="14.25" customHeight="1" x14ac:dyDescent="0.35">
      <c r="A941" s="1"/>
      <c r="B941" s="2"/>
      <c r="C941" s="5"/>
      <c r="F941" s="4"/>
    </row>
    <row r="942" spans="1:6" ht="14.25" customHeight="1" x14ac:dyDescent="0.35">
      <c r="A942" s="1"/>
      <c r="B942" s="2"/>
      <c r="C942" s="5"/>
      <c r="F942" s="4"/>
    </row>
    <row r="943" spans="1:6" ht="14.25" customHeight="1" x14ac:dyDescent="0.35">
      <c r="A943" s="1"/>
      <c r="B943" s="2"/>
      <c r="C943" s="5"/>
      <c r="F943" s="4"/>
    </row>
    <row r="944" spans="1:6" ht="14.25" customHeight="1" x14ac:dyDescent="0.35">
      <c r="A944" s="1"/>
      <c r="B944" s="2"/>
      <c r="C944" s="5"/>
      <c r="F944" s="4"/>
    </row>
    <row r="945" spans="1:6" ht="14.25" customHeight="1" x14ac:dyDescent="0.35">
      <c r="A945" s="1"/>
      <c r="B945" s="2"/>
      <c r="C945" s="5"/>
      <c r="F945" s="4"/>
    </row>
    <row r="946" spans="1:6" ht="14.25" customHeight="1" x14ac:dyDescent="0.35">
      <c r="A946" s="1"/>
      <c r="B946" s="2"/>
      <c r="C946" s="5"/>
      <c r="F946" s="4"/>
    </row>
    <row r="947" spans="1:6" ht="14.25" customHeight="1" x14ac:dyDescent="0.35">
      <c r="A947" s="1"/>
      <c r="B947" s="2"/>
      <c r="C947" s="5"/>
      <c r="F947" s="4"/>
    </row>
    <row r="948" spans="1:6" ht="14.25" customHeight="1" x14ac:dyDescent="0.35">
      <c r="A948" s="1"/>
      <c r="B948" s="2"/>
      <c r="C948" s="5"/>
      <c r="F948" s="4"/>
    </row>
    <row r="949" spans="1:6" ht="14.25" customHeight="1" x14ac:dyDescent="0.35">
      <c r="A949" s="1"/>
      <c r="B949" s="2"/>
      <c r="C949" s="5"/>
      <c r="F949" s="4"/>
    </row>
    <row r="950" spans="1:6" ht="14.25" customHeight="1" x14ac:dyDescent="0.35">
      <c r="A950" s="1"/>
      <c r="B950" s="2"/>
      <c r="C950" s="5"/>
      <c r="F950" s="4"/>
    </row>
    <row r="951" spans="1:6" ht="14.25" customHeight="1" x14ac:dyDescent="0.35">
      <c r="A951" s="1"/>
      <c r="B951" s="2"/>
      <c r="C951" s="5"/>
      <c r="F951" s="4"/>
    </row>
    <row r="952" spans="1:6" ht="14.25" customHeight="1" x14ac:dyDescent="0.35">
      <c r="A952" s="1"/>
      <c r="B952" s="2"/>
      <c r="C952" s="5"/>
      <c r="F952" s="4"/>
    </row>
    <row r="953" spans="1:6" ht="14.25" customHeight="1" x14ac:dyDescent="0.35">
      <c r="A953" s="1"/>
      <c r="B953" s="2"/>
      <c r="C953" s="5"/>
      <c r="F953" s="4"/>
    </row>
    <row r="954" spans="1:6" ht="14.25" customHeight="1" x14ac:dyDescent="0.35">
      <c r="A954" s="1"/>
      <c r="B954" s="2"/>
      <c r="C954" s="5"/>
      <c r="F954" s="4"/>
    </row>
    <row r="955" spans="1:6" ht="14.25" customHeight="1" x14ac:dyDescent="0.35">
      <c r="A955" s="1"/>
      <c r="B955" s="2"/>
      <c r="C955" s="5"/>
      <c r="F955" s="4"/>
    </row>
    <row r="956" spans="1:6" ht="14.25" customHeight="1" x14ac:dyDescent="0.35">
      <c r="A956" s="1"/>
      <c r="B956" s="2"/>
      <c r="C956" s="5"/>
      <c r="F956" s="4"/>
    </row>
    <row r="957" spans="1:6" ht="14.25" customHeight="1" x14ac:dyDescent="0.35">
      <c r="A957" s="1"/>
      <c r="B957" s="2"/>
      <c r="C957" s="5"/>
      <c r="F957" s="4"/>
    </row>
    <row r="958" spans="1:6" ht="14.25" customHeight="1" x14ac:dyDescent="0.35">
      <c r="A958" s="1"/>
      <c r="B958" s="2"/>
      <c r="C958" s="5"/>
      <c r="F958" s="4"/>
    </row>
    <row r="959" spans="1:6" ht="14.25" customHeight="1" x14ac:dyDescent="0.35">
      <c r="A959" s="1"/>
      <c r="B959" s="2"/>
      <c r="C959" s="5"/>
      <c r="F959" s="4"/>
    </row>
    <row r="960" spans="1:6" ht="14.25" customHeight="1" x14ac:dyDescent="0.35">
      <c r="A960" s="1"/>
      <c r="B960" s="2"/>
      <c r="C960" s="5"/>
      <c r="F960" s="4"/>
    </row>
    <row r="961" spans="1:6" ht="14.25" customHeight="1" x14ac:dyDescent="0.35">
      <c r="A961" s="1"/>
      <c r="B961" s="2"/>
      <c r="C961" s="5"/>
      <c r="F961" s="4"/>
    </row>
    <row r="962" spans="1:6" ht="14.25" customHeight="1" x14ac:dyDescent="0.35">
      <c r="A962" s="1"/>
      <c r="B962" s="2"/>
      <c r="C962" s="5"/>
      <c r="F962" s="4"/>
    </row>
    <row r="963" spans="1:6" ht="14.25" customHeight="1" x14ac:dyDescent="0.35">
      <c r="A963" s="1"/>
      <c r="B963" s="2"/>
      <c r="C963" s="5"/>
      <c r="F963" s="4"/>
    </row>
    <row r="964" spans="1:6" ht="14.25" customHeight="1" x14ac:dyDescent="0.35">
      <c r="A964" s="1"/>
      <c r="B964" s="2"/>
      <c r="C964" s="5"/>
      <c r="F964" s="4"/>
    </row>
    <row r="965" spans="1:6" ht="14.25" customHeight="1" x14ac:dyDescent="0.35">
      <c r="A965" s="1"/>
      <c r="B965" s="2"/>
      <c r="C965" s="5"/>
      <c r="F965" s="4"/>
    </row>
    <row r="966" spans="1:6" ht="14.25" customHeight="1" x14ac:dyDescent="0.35">
      <c r="A966" s="1"/>
      <c r="B966" s="2"/>
      <c r="C966" s="5"/>
      <c r="F966" s="4"/>
    </row>
    <row r="967" spans="1:6" ht="14.25" customHeight="1" x14ac:dyDescent="0.35">
      <c r="A967" s="1"/>
      <c r="B967" s="2"/>
      <c r="C967" s="5"/>
      <c r="F967" s="4"/>
    </row>
    <row r="968" spans="1:6" ht="14.25" customHeight="1" x14ac:dyDescent="0.35">
      <c r="A968" s="1"/>
      <c r="B968" s="2"/>
      <c r="C968" s="5"/>
      <c r="F968" s="4"/>
    </row>
    <row r="969" spans="1:6" ht="14.25" customHeight="1" x14ac:dyDescent="0.35">
      <c r="A969" s="1"/>
      <c r="B969" s="2"/>
      <c r="C969" s="5"/>
      <c r="F969" s="4"/>
    </row>
    <row r="970" spans="1:6" ht="14.25" customHeight="1" x14ac:dyDescent="0.35">
      <c r="A970" s="1"/>
      <c r="B970" s="2"/>
      <c r="C970" s="5"/>
      <c r="F970" s="4"/>
    </row>
    <row r="971" spans="1:6" ht="14.25" customHeight="1" x14ac:dyDescent="0.35">
      <c r="A971" s="1"/>
      <c r="B971" s="2"/>
      <c r="C971" s="5"/>
      <c r="F971" s="4"/>
    </row>
    <row r="972" spans="1:6" ht="14.25" customHeight="1" x14ac:dyDescent="0.35">
      <c r="A972" s="1"/>
      <c r="B972" s="2"/>
      <c r="C972" s="5"/>
      <c r="F972" s="4"/>
    </row>
    <row r="973" spans="1:6" ht="14.25" customHeight="1" x14ac:dyDescent="0.35">
      <c r="A973" s="1"/>
      <c r="B973" s="2"/>
      <c r="C973" s="5"/>
      <c r="F973" s="4"/>
    </row>
    <row r="974" spans="1:6" ht="14.25" customHeight="1" x14ac:dyDescent="0.35">
      <c r="A974" s="1"/>
      <c r="B974" s="2"/>
      <c r="C974" s="5"/>
      <c r="F974" s="4"/>
    </row>
    <row r="975" spans="1:6" ht="14.25" customHeight="1" x14ac:dyDescent="0.35">
      <c r="A975" s="1"/>
      <c r="B975" s="2"/>
      <c r="C975" s="5"/>
      <c r="F975" s="4"/>
    </row>
    <row r="976" spans="1:6" ht="14.25" customHeight="1" x14ac:dyDescent="0.35">
      <c r="A976" s="1"/>
      <c r="B976" s="2"/>
      <c r="C976" s="5"/>
      <c r="F976" s="4"/>
    </row>
    <row r="977" spans="1:6" ht="14.25" customHeight="1" x14ac:dyDescent="0.35">
      <c r="A977" s="1"/>
      <c r="B977" s="2"/>
      <c r="C977" s="5"/>
      <c r="F977" s="4"/>
    </row>
    <row r="978" spans="1:6" ht="14.25" customHeight="1" x14ac:dyDescent="0.35">
      <c r="A978" s="1"/>
      <c r="B978" s="2"/>
      <c r="C978" s="5"/>
      <c r="F978" s="4"/>
    </row>
    <row r="979" spans="1:6" ht="14.25" customHeight="1" x14ac:dyDescent="0.35">
      <c r="A979" s="1"/>
      <c r="B979" s="2"/>
      <c r="C979" s="5"/>
      <c r="F979" s="4"/>
    </row>
    <row r="980" spans="1:6" ht="14.25" customHeight="1" x14ac:dyDescent="0.35">
      <c r="A980" s="1"/>
      <c r="B980" s="2"/>
      <c r="C980" s="5"/>
      <c r="F980" s="4"/>
    </row>
    <row r="981" spans="1:6" ht="14.25" customHeight="1" x14ac:dyDescent="0.35">
      <c r="A981" s="1"/>
      <c r="B981" s="2"/>
      <c r="C981" s="5"/>
      <c r="F981" s="4"/>
    </row>
    <row r="982" spans="1:6" ht="14.25" customHeight="1" x14ac:dyDescent="0.35">
      <c r="A982" s="1"/>
      <c r="B982" s="2"/>
      <c r="C982" s="5"/>
      <c r="F982" s="4"/>
    </row>
    <row r="983" spans="1:6" ht="14.25" customHeight="1" x14ac:dyDescent="0.35">
      <c r="A983" s="1"/>
      <c r="B983" s="2"/>
      <c r="C983" s="5"/>
      <c r="F983" s="4"/>
    </row>
    <row r="984" spans="1:6" ht="14.25" customHeight="1" x14ac:dyDescent="0.35">
      <c r="A984" s="1"/>
      <c r="B984" s="2"/>
      <c r="C984" s="5"/>
      <c r="F984" s="4"/>
    </row>
    <row r="985" spans="1:6" ht="14.25" customHeight="1" x14ac:dyDescent="0.35">
      <c r="A985" s="1"/>
      <c r="B985" s="2"/>
      <c r="C985" s="5"/>
      <c r="F985" s="4"/>
    </row>
    <row r="986" spans="1:6" ht="14.25" customHeight="1" x14ac:dyDescent="0.35">
      <c r="A986" s="1"/>
      <c r="B986" s="2"/>
      <c r="C986" s="5"/>
      <c r="F986" s="4"/>
    </row>
    <row r="987" spans="1:6" ht="14.25" customHeight="1" x14ac:dyDescent="0.35">
      <c r="A987" s="1"/>
      <c r="B987" s="2"/>
      <c r="C987" s="5"/>
      <c r="F987" s="4"/>
    </row>
    <row r="988" spans="1:6" ht="14.25" customHeight="1" x14ac:dyDescent="0.35">
      <c r="A988" s="1"/>
      <c r="B988" s="2"/>
      <c r="C988" s="5"/>
      <c r="F988" s="4"/>
    </row>
    <row r="989" spans="1:6" ht="14.25" customHeight="1" x14ac:dyDescent="0.35">
      <c r="A989" s="1"/>
      <c r="B989" s="2"/>
      <c r="C989" s="5"/>
      <c r="F989" s="4"/>
    </row>
    <row r="990" spans="1:6" ht="14.25" customHeight="1" x14ac:dyDescent="0.35">
      <c r="A990" s="1"/>
      <c r="B990" s="2"/>
      <c r="C990" s="5"/>
      <c r="F990" s="4"/>
    </row>
    <row r="991" spans="1:6" ht="14.25" customHeight="1" x14ac:dyDescent="0.35">
      <c r="A991" s="1"/>
      <c r="B991" s="2"/>
      <c r="C991" s="5"/>
      <c r="F991" s="4"/>
    </row>
    <row r="992" spans="1:6" ht="14.25" customHeight="1" x14ac:dyDescent="0.35">
      <c r="A992" s="1"/>
      <c r="B992" s="2"/>
      <c r="C992" s="5"/>
      <c r="F992" s="4"/>
    </row>
    <row r="993" spans="1:6" ht="14.25" customHeight="1" x14ac:dyDescent="0.35">
      <c r="A993" s="1"/>
      <c r="B993" s="2"/>
      <c r="C993" s="5"/>
      <c r="F993" s="4"/>
    </row>
    <row r="994" spans="1:6" ht="14.25" customHeight="1" x14ac:dyDescent="0.35">
      <c r="A994" s="1"/>
      <c r="B994" s="2"/>
      <c r="C994" s="5"/>
      <c r="F994" s="4"/>
    </row>
    <row r="995" spans="1:6" ht="14.25" customHeight="1" x14ac:dyDescent="0.35">
      <c r="A995" s="1"/>
      <c r="B995" s="2"/>
      <c r="C995" s="5"/>
      <c r="F995" s="4"/>
    </row>
    <row r="996" spans="1:6" ht="14.25" customHeight="1" x14ac:dyDescent="0.35">
      <c r="A996" s="1"/>
      <c r="B996" s="2"/>
      <c r="C996" s="5"/>
      <c r="F996" s="4"/>
    </row>
    <row r="997" spans="1:6" ht="14.25" customHeight="1" x14ac:dyDescent="0.35">
      <c r="A997" s="1"/>
      <c r="B997" s="2"/>
      <c r="C997" s="5"/>
      <c r="F997" s="4"/>
    </row>
    <row r="998" spans="1:6" ht="14.25" customHeight="1" x14ac:dyDescent="0.35">
      <c r="A998" s="1"/>
      <c r="B998" s="2"/>
      <c r="C998" s="5"/>
      <c r="F998" s="4"/>
    </row>
    <row r="999" spans="1:6" ht="14.25" customHeight="1" x14ac:dyDescent="0.35">
      <c r="A999" s="1"/>
      <c r="B999" s="2"/>
      <c r="C999" s="5"/>
      <c r="F999" s="4"/>
    </row>
    <row r="1000" spans="1:6" ht="14.25" customHeight="1" x14ac:dyDescent="0.35">
      <c r="A1000" s="1"/>
      <c r="B1000" s="2"/>
      <c r="C1000" s="5"/>
      <c r="F1000" s="4"/>
    </row>
  </sheetData>
  <mergeCells count="72">
    <mergeCell ref="B212:B218"/>
    <mergeCell ref="A219:A225"/>
    <mergeCell ref="B219:B225"/>
    <mergeCell ref="A226:A232"/>
    <mergeCell ref="B226:B232"/>
    <mergeCell ref="A132:A138"/>
    <mergeCell ref="A139:A146"/>
    <mergeCell ref="A147:A153"/>
    <mergeCell ref="A206:A211"/>
    <mergeCell ref="A212:A218"/>
    <mergeCell ref="B104:B110"/>
    <mergeCell ref="A104:A110"/>
    <mergeCell ref="A111:A117"/>
    <mergeCell ref="A118:A124"/>
    <mergeCell ref="A125:A131"/>
    <mergeCell ref="A85:A90"/>
    <mergeCell ref="A91:A97"/>
    <mergeCell ref="A98:A103"/>
    <mergeCell ref="B71:B76"/>
    <mergeCell ref="B77:B80"/>
    <mergeCell ref="B81:B84"/>
    <mergeCell ref="B85:B90"/>
    <mergeCell ref="B91:B97"/>
    <mergeCell ref="B98:B103"/>
    <mergeCell ref="B67:B70"/>
    <mergeCell ref="A67:A70"/>
    <mergeCell ref="A71:A76"/>
    <mergeCell ref="A77:A80"/>
    <mergeCell ref="A81:A84"/>
    <mergeCell ref="A61:A66"/>
    <mergeCell ref="B27:B32"/>
    <mergeCell ref="B33:B39"/>
    <mergeCell ref="B40:B46"/>
    <mergeCell ref="B47:B53"/>
    <mergeCell ref="B54:B60"/>
    <mergeCell ref="B61:B66"/>
    <mergeCell ref="A199:A205"/>
    <mergeCell ref="B199:B205"/>
    <mergeCell ref="B206:B211"/>
    <mergeCell ref="A2:A7"/>
    <mergeCell ref="B2:B7"/>
    <mergeCell ref="A8:A13"/>
    <mergeCell ref="B8:B13"/>
    <mergeCell ref="A14:A20"/>
    <mergeCell ref="B14:B20"/>
    <mergeCell ref="B21:B26"/>
    <mergeCell ref="A21:A26"/>
    <mergeCell ref="A27:A32"/>
    <mergeCell ref="A33:A39"/>
    <mergeCell ref="A40:A46"/>
    <mergeCell ref="A47:A53"/>
    <mergeCell ref="A54:A60"/>
    <mergeCell ref="A181:A187"/>
    <mergeCell ref="B181:B187"/>
    <mergeCell ref="A188:A191"/>
    <mergeCell ref="B188:B191"/>
    <mergeCell ref="A192:A198"/>
    <mergeCell ref="B192:B198"/>
    <mergeCell ref="A154:A160"/>
    <mergeCell ref="A161:A166"/>
    <mergeCell ref="A167:A173"/>
    <mergeCell ref="A174:A180"/>
    <mergeCell ref="B174:B180"/>
    <mergeCell ref="B161:B166"/>
    <mergeCell ref="B167:B173"/>
    <mergeCell ref="B111:B117"/>
    <mergeCell ref="B118:B124"/>
    <mergeCell ref="B125:B131"/>
    <mergeCell ref="B132:B138"/>
    <mergeCell ref="B139:B146"/>
    <mergeCell ref="B147:B153"/>
    <mergeCell ref="B154:B160"/>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A6" zoomScale="50" zoomScaleNormal="50" workbookViewId="0">
      <selection activeCell="C8" sqref="C8"/>
    </sheetView>
  </sheetViews>
  <sheetFormatPr baseColWidth="10" defaultColWidth="14.453125" defaultRowHeight="15" customHeight="1" x14ac:dyDescent="0.35"/>
  <cols>
    <col min="1" max="1" width="6.453125" customWidth="1"/>
    <col min="2" max="2" width="72.1796875" customWidth="1"/>
    <col min="3" max="3" width="53.81640625" customWidth="1"/>
    <col min="4" max="4" width="29.7265625" bestFit="1" customWidth="1"/>
    <col min="5" max="5" width="7" bestFit="1" customWidth="1"/>
    <col min="6" max="6" width="123.1796875" bestFit="1" customWidth="1"/>
    <col min="7" max="26" width="8.7265625" customWidth="1"/>
  </cols>
  <sheetData>
    <row r="1" spans="1:26" s="67" customFormat="1" ht="36" customHeight="1" x14ac:dyDescent="0.35">
      <c r="A1" s="67" t="s">
        <v>522</v>
      </c>
    </row>
    <row r="2" spans="1:26" ht="14.25" customHeight="1" x14ac:dyDescent="0.35">
      <c r="A2" s="6" t="s">
        <v>0</v>
      </c>
      <c r="B2" s="7" t="s">
        <v>1</v>
      </c>
      <c r="C2" s="8" t="s">
        <v>256</v>
      </c>
      <c r="D2" s="7" t="s">
        <v>257</v>
      </c>
      <c r="E2" s="9" t="s">
        <v>258</v>
      </c>
      <c r="F2" s="10" t="s">
        <v>259</v>
      </c>
      <c r="G2" s="11"/>
      <c r="H2" s="11"/>
      <c r="I2" s="11"/>
      <c r="J2" s="11"/>
      <c r="K2" s="11"/>
      <c r="L2" s="11"/>
      <c r="M2" s="11"/>
      <c r="N2" s="11"/>
      <c r="O2" s="11"/>
      <c r="P2" s="11"/>
      <c r="Q2" s="11"/>
      <c r="R2" s="11"/>
      <c r="S2" s="11"/>
      <c r="T2" s="11"/>
      <c r="U2" s="11"/>
      <c r="V2" s="11"/>
      <c r="W2" s="11"/>
      <c r="X2" s="11"/>
      <c r="Y2" s="11"/>
      <c r="Z2" s="11"/>
    </row>
    <row r="3" spans="1:26" ht="62.25" customHeight="1" x14ac:dyDescent="0.35">
      <c r="A3" s="6" t="s">
        <v>6</v>
      </c>
      <c r="B3" s="7" t="str">
        <f>Catalogue!B2</f>
        <v>To what extent does the service fulfil the EIF principles that are applicable (reusability, transparency, security, etc.)?</v>
      </c>
      <c r="C3" s="8" t="s">
        <v>21</v>
      </c>
      <c r="D3" s="7"/>
      <c r="E3" s="9" t="str">
        <f>VLOOKUP(C3,Catalogue!C2:D7,2,FALSE)</f>
        <v>n/a</v>
      </c>
      <c r="F3" s="10" t="str">
        <f>VLOOKUP('1&gt;Questionnaire (to be filled)'!C3,Catalogue!C2:F7, 4,FALSE)</f>
        <v>No information provided. Assess whether the service comply with EIF principles.</v>
      </c>
      <c r="G3" s="12"/>
      <c r="H3" s="12"/>
      <c r="I3" s="12"/>
      <c r="J3" s="12"/>
      <c r="K3" s="12"/>
      <c r="L3" s="12"/>
      <c r="M3" s="12"/>
      <c r="N3" s="12"/>
      <c r="O3" s="12"/>
      <c r="P3" s="12"/>
      <c r="Q3" s="12"/>
      <c r="R3" s="12"/>
      <c r="S3" s="12"/>
      <c r="T3" s="12"/>
      <c r="U3" s="12"/>
      <c r="V3" s="12"/>
      <c r="W3" s="12"/>
      <c r="X3" s="12"/>
      <c r="Y3" s="12"/>
      <c r="Z3" s="12"/>
    </row>
    <row r="4" spans="1:26" ht="62.25" customHeight="1" x14ac:dyDescent="0.35">
      <c r="A4" s="6" t="s">
        <v>24</v>
      </c>
      <c r="B4" s="7" t="str">
        <f>Catalogue!B8</f>
        <v>To what extent is the service architecture compliant with the EIRA behavioural ABBs (Legal, Technical, Organisational, Semantic)?</v>
      </c>
      <c r="C4" s="8" t="s">
        <v>21</v>
      </c>
      <c r="D4" s="7"/>
      <c r="E4" s="9" t="str">
        <f>VLOOKUP('1&gt;Questionnaire (to be filled)'!C4,Catalogue!C8:D13,2,FALSE)</f>
        <v>n/a</v>
      </c>
      <c r="F4" s="10" t="str">
        <f>VLOOKUP(C4,Catalogue!C8:F13,4,FALSE)</f>
        <v>No information or not applicable. Assess whether the service comply with EIRA principles.</v>
      </c>
      <c r="G4" s="12"/>
      <c r="H4" s="12"/>
      <c r="I4" s="12"/>
      <c r="J4" s="12"/>
      <c r="K4" s="12"/>
      <c r="L4" s="12"/>
      <c r="M4" s="12"/>
      <c r="N4" s="12"/>
      <c r="O4" s="12"/>
      <c r="P4" s="12"/>
      <c r="Q4" s="12"/>
      <c r="R4" s="12"/>
      <c r="S4" s="12"/>
      <c r="T4" s="12"/>
      <c r="U4" s="12"/>
      <c r="V4" s="12"/>
      <c r="W4" s="12"/>
      <c r="X4" s="12"/>
      <c r="Y4" s="12"/>
      <c r="Z4" s="12"/>
    </row>
    <row r="5" spans="1:26" ht="62.25" customHeight="1" x14ac:dyDescent="0.35">
      <c r="A5" s="6" t="s">
        <v>40</v>
      </c>
      <c r="B5" s="7" t="str">
        <f>Catalogue!B14</f>
        <v>To what extent is the service compliant with the once-only principle for the data, information and knowledge it consumes?</v>
      </c>
      <c r="C5" s="8" t="s">
        <v>21</v>
      </c>
      <c r="D5" s="7"/>
      <c r="E5" s="9" t="str">
        <f>VLOOKUP(C5,Catalogue!C14:D20,2,FALSE)</f>
        <v>n/a</v>
      </c>
      <c r="F5" s="10" t="str">
        <f>VLOOKUP('1&gt;Questionnaire (to be filled)'!C5,Catalogue!C14:F20, 4,FALSE)</f>
        <v>No information or not applicable. Assess whether the service needs automated service discovery and document current discovery methods.</v>
      </c>
      <c r="G5" s="12"/>
      <c r="H5" s="12"/>
      <c r="I5" s="12"/>
      <c r="J5" s="12"/>
      <c r="K5" s="12"/>
      <c r="L5" s="12"/>
      <c r="M5" s="12"/>
      <c r="N5" s="12"/>
      <c r="O5" s="12"/>
      <c r="P5" s="12"/>
      <c r="Q5" s="12"/>
      <c r="R5" s="12"/>
      <c r="S5" s="12"/>
      <c r="T5" s="12"/>
      <c r="U5" s="12"/>
      <c r="V5" s="12"/>
      <c r="W5" s="12"/>
      <c r="X5" s="12"/>
      <c r="Y5" s="12"/>
      <c r="Z5" s="12"/>
    </row>
    <row r="6" spans="1:26" ht="62.25" customHeight="1" x14ac:dyDescent="0.35">
      <c r="A6" s="6" t="s">
        <v>49</v>
      </c>
      <c r="B6" s="7" t="str">
        <f>Catalogue!B21</f>
        <v>To what extent is the service compliant with an existing quality assurance documentation on standards and specifications?</v>
      </c>
      <c r="C6" s="8" t="s">
        <v>21</v>
      </c>
      <c r="D6" s="7"/>
      <c r="E6" s="9" t="str">
        <f>VLOOKUP('1&gt;Questionnaire (to be filled)'!C6,Catalogue!C21:D26,2,FALSE)</f>
        <v>n/a</v>
      </c>
      <c r="F6" s="10" t="str">
        <f>VLOOKUP(C6,Catalogue!C21:F26,4,FALSE)</f>
        <v>No information or not applicable. Determine which quality assurance (QA) standards and specifications apply to your service (e.g., ISO 9001, relevant sectoral QA frameworks). If not applicable, document the justification. If applicable, perform a gap analysis to identify missing documentation and processes.</v>
      </c>
      <c r="G6" s="12"/>
      <c r="H6" s="12"/>
      <c r="I6" s="12"/>
      <c r="J6" s="12"/>
      <c r="K6" s="12"/>
      <c r="L6" s="12"/>
      <c r="M6" s="12"/>
      <c r="N6" s="12"/>
      <c r="O6" s="12"/>
      <c r="P6" s="12"/>
      <c r="Q6" s="12"/>
      <c r="R6" s="12"/>
      <c r="S6" s="12"/>
      <c r="T6" s="12"/>
      <c r="U6" s="12"/>
      <c r="V6" s="12"/>
      <c r="W6" s="12"/>
      <c r="X6" s="12"/>
      <c r="Y6" s="12"/>
      <c r="Z6" s="12"/>
    </row>
    <row r="7" spans="1:26" ht="62.25" customHeight="1" x14ac:dyDescent="0.35">
      <c r="A7" s="6" t="s">
        <v>56</v>
      </c>
      <c r="B7" s="7" t="str">
        <f>Catalogue!B27</f>
        <v>To what extent has the service been developed following "service orientation" good practices, such as a stateless architecture and a black-box approach?</v>
      </c>
      <c r="C7" s="8" t="s">
        <v>21</v>
      </c>
      <c r="D7" s="7"/>
      <c r="E7" s="9" t="str">
        <f>VLOOKUP('1&gt;Questionnaire (to be filled)'!C7,Catalogue!C27:D32,2,FALSE)</f>
        <v>n/a</v>
      </c>
      <c r="F7" s="10" t="str">
        <f>+VLOOKUP(C7,Catalogue!C27:F32,4,FALSE)</f>
        <v>No information or not applicable. Assess current development methods and determine whether recognised good-practice frameworks are applied.</v>
      </c>
      <c r="G7" s="12"/>
      <c r="H7" s="12"/>
      <c r="I7" s="12"/>
      <c r="J7" s="12"/>
      <c r="K7" s="12"/>
      <c r="L7" s="12"/>
      <c r="M7" s="12"/>
      <c r="N7" s="12"/>
      <c r="O7" s="12"/>
      <c r="P7" s="12"/>
      <c r="Q7" s="12"/>
      <c r="R7" s="12"/>
      <c r="S7" s="12"/>
      <c r="T7" s="12"/>
      <c r="U7" s="12"/>
      <c r="V7" s="12"/>
      <c r="W7" s="12"/>
      <c r="X7" s="12"/>
      <c r="Y7" s="12"/>
      <c r="Z7" s="12"/>
    </row>
    <row r="8" spans="1:26" ht="62.25" customHeight="1" x14ac:dyDescent="0.35">
      <c r="A8" s="6" t="s">
        <v>59</v>
      </c>
      <c r="B8" s="7" t="str">
        <f>Catalogue!B33</f>
        <v>To what extent does the service provide digital capabilities to capture end-user feedback on its quality in delivering data, information and knowledge?</v>
      </c>
      <c r="C8" s="8" t="s">
        <v>21</v>
      </c>
      <c r="D8" s="7"/>
      <c r="E8" s="9" t="str">
        <f>VLOOKUP('1&gt;Questionnaire (to be filled)'!C8,Catalogue!C33:D39,2,FALSE)</f>
        <v>n/a</v>
      </c>
      <c r="F8" s="10" t="str">
        <f>VLOOKUP(C8,Catalogue!C33:F39,4,FALSE)</f>
        <v>No information or not applicable. First assess whether user-feedback capture is relevant to your service’s scope. If relevant, plan a feedback strategy including communication channels and data-protection considerations.</v>
      </c>
      <c r="G8" s="12"/>
      <c r="H8" s="12"/>
      <c r="I8" s="12"/>
      <c r="J8" s="12"/>
      <c r="K8" s="12"/>
      <c r="L8" s="12"/>
      <c r="M8" s="12"/>
      <c r="N8" s="12"/>
      <c r="O8" s="12"/>
      <c r="P8" s="12"/>
      <c r="Q8" s="12"/>
      <c r="R8" s="12"/>
      <c r="S8" s="12"/>
      <c r="T8" s="12"/>
      <c r="U8" s="12"/>
      <c r="V8" s="12"/>
      <c r="W8" s="12"/>
      <c r="X8" s="12"/>
      <c r="Y8" s="12"/>
      <c r="Z8" s="12"/>
    </row>
    <row r="9" spans="1:26" ht="62.25" customHeight="1" x14ac:dyDescent="0.35">
      <c r="A9" s="6" t="s">
        <v>66</v>
      </c>
      <c r="B9" s="7" t="str">
        <f>Catalogue!B40</f>
        <v>To what extent does the service deliver data, information and knowledge in compliance with web accessibility specifications?</v>
      </c>
      <c r="C9" s="8" t="s">
        <v>21</v>
      </c>
      <c r="D9" s="7"/>
      <c r="E9" s="9" t="str">
        <f>VLOOKUP('1&gt;Questionnaire (to be filled)'!C9,Catalogue!C40:D46,2,FALSE)</f>
        <v>n/a</v>
      </c>
      <c r="F9" s="10" t="str">
        <f>VLOOKUP('1&gt;Questionnaire (to be filled)'!C9,Catalogue!C40:F46, 4,FALSE)</f>
        <v>No information or not applicable.  Evaluate whether your service must comply with web accessibility standards and plan an initial audit.</v>
      </c>
      <c r="G9" s="12"/>
      <c r="H9" s="12"/>
      <c r="I9" s="12"/>
      <c r="J9" s="12"/>
      <c r="K9" s="12"/>
      <c r="L9" s="12"/>
      <c r="M9" s="12"/>
      <c r="N9" s="12"/>
      <c r="O9" s="12"/>
      <c r="P9" s="12"/>
      <c r="Q9" s="12"/>
      <c r="R9" s="12"/>
      <c r="S9" s="12"/>
      <c r="T9" s="12"/>
      <c r="U9" s="12"/>
      <c r="V9" s="12"/>
      <c r="W9" s="12"/>
      <c r="X9" s="12"/>
      <c r="Y9" s="12"/>
      <c r="Z9" s="12"/>
    </row>
    <row r="10" spans="1:26" ht="62.25" customHeight="1" x14ac:dyDescent="0.35">
      <c r="A10" s="6" t="s">
        <v>73</v>
      </c>
      <c r="B10" s="7" t="str">
        <f>Catalogue!B47</f>
        <v>To what extent does the service support multilingualism?</v>
      </c>
      <c r="C10" s="8" t="s">
        <v>21</v>
      </c>
      <c r="D10" s="7"/>
      <c r="E10" s="9" t="str">
        <f>VLOOKUP('1&gt;Questionnaire (to be filled)'!C10,Catalogue!C47:D53,2,FALSE)</f>
        <v>n/a</v>
      </c>
      <c r="F10" s="10" t="str">
        <f>VLOOKUP(C10,Catalogue!C47:F53,4,FALSE)</f>
        <v>No information or not applicable.  Please assess the need for multilingual support and supply the missing data so that actions can be planned.</v>
      </c>
      <c r="G10" s="12"/>
      <c r="H10" s="12"/>
      <c r="I10" s="12"/>
      <c r="J10" s="12"/>
      <c r="K10" s="12"/>
      <c r="L10" s="12"/>
      <c r="M10" s="12"/>
      <c r="N10" s="12"/>
      <c r="O10" s="12"/>
      <c r="P10" s="12"/>
      <c r="Q10" s="12"/>
      <c r="R10" s="12"/>
      <c r="S10" s="12"/>
      <c r="T10" s="12"/>
      <c r="U10" s="12"/>
      <c r="V10" s="12"/>
      <c r="W10" s="12"/>
      <c r="X10" s="12"/>
      <c r="Y10" s="12"/>
      <c r="Z10" s="12"/>
    </row>
    <row r="11" spans="1:26" ht="62.25" customHeight="1" x14ac:dyDescent="0.35">
      <c r="A11" s="6" t="s">
        <v>81</v>
      </c>
      <c r="B11" s="7" t="str">
        <f>Catalogue!B54</f>
        <v>To what extent does the service consume and deliver multilingual data, information and knowledge?</v>
      </c>
      <c r="C11" s="8" t="s">
        <v>21</v>
      </c>
      <c r="D11" s="7"/>
      <c r="E11" s="9" t="str">
        <f>VLOOKUP('1&gt;Questionnaire (to be filled)'!C11,Catalogue!C54:D60,2,FALSE)</f>
        <v>n/a</v>
      </c>
      <c r="F11" s="10" t="str">
        <f>VLOOKUP(C11,Catalogue!C54:F60,4,FALSE)</f>
        <v>No information or not applicable.  Assess whether multilingual delivery is required and plan a baseline evaluation of user language needs.</v>
      </c>
      <c r="G11" s="12"/>
      <c r="H11" s="12"/>
      <c r="I11" s="12"/>
      <c r="J11" s="12"/>
      <c r="K11" s="12"/>
      <c r="L11" s="12"/>
      <c r="M11" s="12"/>
      <c r="N11" s="12"/>
      <c r="O11" s="12"/>
      <c r="P11" s="12"/>
      <c r="Q11" s="12"/>
      <c r="R11" s="12"/>
      <c r="S11" s="12"/>
      <c r="T11" s="12"/>
      <c r="U11" s="12"/>
      <c r="V11" s="12"/>
      <c r="W11" s="12"/>
      <c r="X11" s="12"/>
      <c r="Y11" s="12"/>
      <c r="Z11" s="12"/>
    </row>
    <row r="12" spans="1:26" ht="62.25" customHeight="1" x14ac:dyDescent="0.35">
      <c r="A12" s="6" t="s">
        <v>88</v>
      </c>
      <c r="B12" s="7" t="str">
        <f>Catalogue!B61</f>
        <v>To what extent are security measures and procedures applied to the software (e.g. security risks treatment plan, reactive measures, security monitoring platforms,etc)?</v>
      </c>
      <c r="C12" s="8" t="s">
        <v>21</v>
      </c>
      <c r="D12" s="7"/>
      <c r="E12" s="9" t="str">
        <f>VLOOKUP('1&gt;Questionnaire (to be filled)'!C12,Catalogue!C61:D66,2,FALSE)</f>
        <v>n/a</v>
      </c>
      <c r="F12" s="10" t="str">
        <f>+VLOOKUP(C12,Catalogue!C61:F66,4,FALSE)</f>
        <v>No information or not applicable. . Perform a security gap assessment to identify missing policies, controls, and procedures.</v>
      </c>
      <c r="G12" s="12"/>
      <c r="H12" s="12"/>
      <c r="I12" s="12"/>
      <c r="J12" s="12"/>
      <c r="K12" s="12"/>
      <c r="L12" s="12"/>
      <c r="M12" s="12"/>
      <c r="N12" s="12"/>
      <c r="O12" s="12"/>
      <c r="P12" s="12"/>
      <c r="Q12" s="12"/>
      <c r="R12" s="12"/>
      <c r="S12" s="12"/>
      <c r="T12" s="12"/>
      <c r="U12" s="12"/>
      <c r="V12" s="12"/>
      <c r="W12" s="12"/>
      <c r="X12" s="12"/>
      <c r="Y12" s="12"/>
      <c r="Z12" s="12"/>
    </row>
    <row r="13" spans="1:26" ht="62.25" customHeight="1" x14ac:dyDescent="0.35">
      <c r="A13" s="6" t="s">
        <v>90</v>
      </c>
      <c r="B13" s="7" t="str">
        <f>Catalogue!B67</f>
        <v>To what extent does the service provide tracing and logging mechanisms for the actions performed by the actors in control of the data to allow a secure exchange of data, information and knowledge towards its end users?</v>
      </c>
      <c r="C13" s="8" t="s">
        <v>21</v>
      </c>
      <c r="D13" s="7"/>
      <c r="E13" s="9" t="str">
        <f>VLOOKUP('1&gt;Questionnaire (to be filled)'!C13,Catalogue!C67:D70,2,FALSE)</f>
        <v>n/a</v>
      </c>
      <c r="F13" s="10" t="str">
        <f>VLOOKUP(C13,Catalogue!C67:F70,4,FALSE)</f>
        <v>No information or not applicable. Check whether tracing and logging are truly required, for example for legal, security, or audit obligations. If they are, document the need and create an implementation roadmap to close the gap.</v>
      </c>
      <c r="G13" s="12"/>
      <c r="H13" s="12"/>
      <c r="I13" s="12"/>
      <c r="J13" s="12"/>
      <c r="K13" s="12"/>
      <c r="L13" s="12"/>
      <c r="M13" s="12"/>
      <c r="N13" s="12"/>
      <c r="O13" s="12"/>
      <c r="P13" s="12"/>
      <c r="Q13" s="12"/>
      <c r="R13" s="12"/>
      <c r="S13" s="12"/>
      <c r="T13" s="12"/>
      <c r="U13" s="12"/>
      <c r="V13" s="12"/>
      <c r="W13" s="12"/>
      <c r="X13" s="12"/>
      <c r="Y13" s="12"/>
      <c r="Z13" s="12"/>
    </row>
    <row r="14" spans="1:26" ht="62.25" customHeight="1" x14ac:dyDescent="0.35">
      <c r="A14" s="6" t="s">
        <v>96</v>
      </c>
      <c r="B14" s="7" t="str">
        <f>Catalogue!B71</f>
        <v>To what extent is the service compliant with an existing governance methodology on the protection of data, information, and knowledge?</v>
      </c>
      <c r="C14" s="8" t="s">
        <v>21</v>
      </c>
      <c r="D14" s="7"/>
      <c r="E14" s="9" t="str">
        <f>VLOOKUP('1&gt;Questionnaire (to be filled)'!C14,Catalogue!C71:D76,2,FALSE)</f>
        <v>n/a</v>
      </c>
      <c r="F14" s="13" t="str">
        <f>VLOOKUP(C14,Catalogue!C71:F76,4,FALSE)</f>
        <v>No information or not applicable. Identify whether a formal governance methodology is required for your service. If applicable, perform a governance gap analysis covering data protection, information management, and knowledge-asset ownership.</v>
      </c>
      <c r="G14" s="12"/>
      <c r="H14" s="12"/>
      <c r="I14" s="12"/>
      <c r="J14" s="12"/>
      <c r="K14" s="12"/>
      <c r="L14" s="12"/>
      <c r="M14" s="12"/>
      <c r="N14" s="12"/>
      <c r="O14" s="12"/>
      <c r="P14" s="12"/>
      <c r="Q14" s="12"/>
      <c r="R14" s="12"/>
      <c r="S14" s="12"/>
      <c r="T14" s="12"/>
      <c r="U14" s="12"/>
      <c r="V14" s="12"/>
      <c r="W14" s="12"/>
      <c r="X14" s="12"/>
      <c r="Y14" s="12"/>
      <c r="Z14" s="12"/>
    </row>
    <row r="15" spans="1:26" ht="62.25" customHeight="1" x14ac:dyDescent="0.35">
      <c r="A15" s="6" t="s">
        <v>98</v>
      </c>
      <c r="B15" s="7" t="str">
        <f>Catalogue!B77</f>
        <v>To what extent does the service handle data in conformity with industry standard data protection policies and sensitive data pseudonymisation practices?</v>
      </c>
      <c r="C15" s="8" t="s">
        <v>21</v>
      </c>
      <c r="D15" s="7"/>
      <c r="E15" s="9" t="str">
        <f>VLOOKUP('1&gt;Questionnaire (to be filled)'!C15,Catalogue!C77:D80,2,FALSE)</f>
        <v>n/a</v>
      </c>
      <c r="F15" s="10" t="str">
        <f>VLOOKUP(C14,Catalogue!C77:F80,4,FALSE)</f>
        <v>No information or not applicable. Please provide information on data-protection practices so the appropriate actions can be planned.</v>
      </c>
      <c r="G15" s="12"/>
      <c r="H15" s="12"/>
      <c r="I15" s="12"/>
      <c r="J15" s="12"/>
      <c r="K15" s="12"/>
      <c r="L15" s="12"/>
      <c r="M15" s="12"/>
      <c r="N15" s="12"/>
      <c r="O15" s="12"/>
      <c r="P15" s="12"/>
      <c r="Q15" s="12"/>
      <c r="R15" s="12"/>
      <c r="S15" s="12"/>
      <c r="T15" s="12"/>
      <c r="U15" s="12"/>
      <c r="V15" s="12"/>
      <c r="W15" s="12"/>
      <c r="X15" s="12"/>
      <c r="Y15" s="12"/>
      <c r="Z15" s="12"/>
    </row>
    <row r="16" spans="1:26" ht="62.25" customHeight="1" x14ac:dyDescent="0.35">
      <c r="A16" s="6" t="s">
        <v>104</v>
      </c>
      <c r="B16" s="7" t="str">
        <f>Catalogue!B81</f>
        <v>To what extent does the service have preservation policies in place to specify the time period for keeping the data, information and knowledge consumed in an electronic format?</v>
      </c>
      <c r="C16" s="8" t="s">
        <v>21</v>
      </c>
      <c r="D16" s="7"/>
      <c r="E16" s="9" t="str">
        <f>VLOOKUP('1&gt;Questionnaire (to be filled)'!C16,Catalogue!C81:D84,2,FALSE)</f>
        <v>n/a</v>
      </c>
      <c r="F16" s="10" t="str">
        <f>+VLOOKUP(C16,Catalogue!C81:F84,4,FALSE)</f>
        <v>No information or not applicable. Confirm whether formal data-preservation policies are required for this service. If not applicable, document the justification; if applicable but missing, prepare a roadmap to implement recognised standards such as ISO 19165-1:2018.</v>
      </c>
      <c r="G16" s="12"/>
      <c r="H16" s="12"/>
      <c r="I16" s="12"/>
      <c r="J16" s="12"/>
      <c r="K16" s="12"/>
      <c r="L16" s="12"/>
      <c r="M16" s="12"/>
      <c r="N16" s="12"/>
      <c r="O16" s="12"/>
      <c r="P16" s="12"/>
      <c r="Q16" s="12"/>
      <c r="R16" s="12"/>
      <c r="S16" s="12"/>
      <c r="T16" s="12"/>
      <c r="U16" s="12"/>
      <c r="V16" s="12"/>
      <c r="W16" s="12"/>
      <c r="X16" s="12"/>
      <c r="Y16" s="12"/>
      <c r="Z16" s="12"/>
    </row>
    <row r="17" spans="1:26" ht="62.25" customHeight="1" x14ac:dyDescent="0.35">
      <c r="A17" s="6" t="s">
        <v>111</v>
      </c>
      <c r="B17" s="7" t="str">
        <f>Catalogue!B85</f>
        <v>To what extent is the service compliant with the European Legal Acts concerning the domain of the solution?</v>
      </c>
      <c r="C17" s="8" t="s">
        <v>21</v>
      </c>
      <c r="D17" s="7"/>
      <c r="E17" s="9" t="str">
        <f>VLOOKUP('1&gt;Questionnaire (to be filled)'!C17,Catalogue!C85:D90,2,FALSE)</f>
        <v>n/a</v>
      </c>
      <c r="F17" s="10" t="str">
        <f>VLOOKUP(C17,Catalogue!C85:F90,4,FALSE)</f>
        <v>No information or not applicable.  Perform a legal gap analysis to identify all applicable EU regulations and directives that may affect the service.</v>
      </c>
      <c r="G17" s="12"/>
      <c r="H17" s="12"/>
      <c r="I17" s="12"/>
      <c r="J17" s="12"/>
      <c r="K17" s="12"/>
      <c r="L17" s="12"/>
      <c r="M17" s="12"/>
      <c r="N17" s="12"/>
      <c r="O17" s="12"/>
      <c r="P17" s="12"/>
      <c r="Q17" s="12"/>
      <c r="R17" s="12"/>
      <c r="S17" s="12"/>
      <c r="T17" s="12"/>
      <c r="U17" s="12"/>
      <c r="V17" s="12"/>
      <c r="W17" s="12"/>
      <c r="X17" s="12"/>
      <c r="Y17" s="12"/>
      <c r="Z17" s="12"/>
    </row>
    <row r="18" spans="1:26" ht="62.25" customHeight="1" x14ac:dyDescent="0.35">
      <c r="A18" s="6" t="s">
        <v>113</v>
      </c>
      <c r="B18" s="7" t="str">
        <f>Catalogue!B91</f>
        <v>To what extent is the service compliant with the legal obligations that define the specifications of the data, information and knowledge exchanged with other services?</v>
      </c>
      <c r="C18" s="8" t="s">
        <v>21</v>
      </c>
      <c r="D18" s="7"/>
      <c r="E18" s="9" t="str">
        <f>VLOOKUP('1&gt;Questionnaire (to be filled)'!C18,Catalogue!C91:D97,2,FALSE)</f>
        <v>n/a</v>
      </c>
      <c r="F18" s="10" t="str">
        <f>+VLOOKUP(C18,Catalogue!C91:F97,4,FALSE)</f>
        <v>No information or not applicable. Determine which legal obligations (local, regional, national, EU) apply to the service’s data consumption. If not applicable, document the rationale. If applicable, create a compliance gap analysis and implementation roadmap.</v>
      </c>
      <c r="G18" s="12"/>
      <c r="H18" s="12"/>
      <c r="I18" s="12"/>
      <c r="J18" s="12"/>
      <c r="K18" s="12"/>
      <c r="L18" s="12"/>
      <c r="M18" s="12"/>
      <c r="N18" s="12"/>
      <c r="O18" s="12"/>
      <c r="P18" s="12"/>
      <c r="Q18" s="12"/>
      <c r="R18" s="12"/>
      <c r="S18" s="12"/>
      <c r="T18" s="12"/>
      <c r="U18" s="12"/>
      <c r="V18" s="12"/>
      <c r="W18" s="12"/>
      <c r="X18" s="12"/>
      <c r="Y18" s="12"/>
      <c r="Z18" s="12"/>
    </row>
    <row r="19" spans="1:26" ht="62.25" customHeight="1" x14ac:dyDescent="0.35">
      <c r="A19" s="6" t="s">
        <v>120</v>
      </c>
      <c r="B19" s="7" t="str">
        <f>Catalogue!B98</f>
        <v>To what extent does the service rely on a shared legal framework to regulate the collaboration with internal/external peers exchanging data, information or knowledge?</v>
      </c>
      <c r="C19" s="8" t="s">
        <v>21</v>
      </c>
      <c r="D19" s="7"/>
      <c r="E19" s="9" t="str">
        <f>VLOOKUP('1&gt;Questionnaire (to be filled)'!C19,Catalogue!C98:D103,2,FALSE)</f>
        <v>n/a</v>
      </c>
      <c r="F19" s="10" t="str">
        <f>VLOOKUP(C19,Catalogue!C98:F103,4,FALSE)</f>
        <v>No information or not applicable. Determine which legal instruments (agreements, licences, regulations) are required to enable sharing of the solution. If the framework is not applicable, document the justification; otherwise prepare a plan to create or update it.</v>
      </c>
      <c r="G19" s="12"/>
      <c r="H19" s="12"/>
      <c r="I19" s="12"/>
      <c r="J19" s="12"/>
      <c r="K19" s="12"/>
      <c r="L19" s="12"/>
      <c r="M19" s="12"/>
      <c r="N19" s="12"/>
      <c r="O19" s="12"/>
      <c r="P19" s="12"/>
      <c r="Q19" s="12"/>
      <c r="R19" s="12"/>
      <c r="S19" s="12"/>
      <c r="T19" s="12"/>
      <c r="U19" s="12"/>
      <c r="V19" s="12"/>
      <c r="W19" s="12"/>
      <c r="X19" s="12"/>
      <c r="Y19" s="12"/>
      <c r="Z19" s="12"/>
    </row>
    <row r="20" spans="1:26" ht="62.25" customHeight="1" x14ac:dyDescent="0.35">
      <c r="A20" s="6" t="s">
        <v>122</v>
      </c>
      <c r="B20" s="7" t="str">
        <f>Catalogue!B104</f>
        <v>To what extent is the service formalised by organisational interoperability agreements that enable data, information and knowledge consumption and delivery?</v>
      </c>
      <c r="C20" s="8" t="s">
        <v>127</v>
      </c>
      <c r="D20" s="7"/>
      <c r="E20" s="9" t="str">
        <f>VLOOKUP('1&gt;Questionnaire (to be filled)'!C20,Catalogue!C104:D110,2,FALSE)</f>
        <v>n/a</v>
      </c>
      <c r="F20" s="13" t="str">
        <f>+VLOOKUP(C20,Catalogue!C104:F110,4,FALSE)</f>
        <v>No information or not applicable. Determine whether organisational agreements are needed for data/information/knowledge consumption. Map all stakeholders (internal departments, partner agencies, third-party data providers) and identify existing informal arrangements or gaps.</v>
      </c>
      <c r="G20" s="12"/>
      <c r="H20" s="12"/>
      <c r="I20" s="12"/>
      <c r="J20" s="12"/>
      <c r="K20" s="12"/>
      <c r="L20" s="12"/>
      <c r="M20" s="12"/>
      <c r="N20" s="12"/>
      <c r="O20" s="12"/>
      <c r="P20" s="12"/>
      <c r="Q20" s="12"/>
      <c r="R20" s="12"/>
      <c r="S20" s="12"/>
      <c r="T20" s="12"/>
      <c r="U20" s="12"/>
      <c r="V20" s="12"/>
      <c r="W20" s="12"/>
      <c r="X20" s="12"/>
      <c r="Y20" s="12"/>
      <c r="Z20" s="12"/>
    </row>
    <row r="21" spans="1:26" ht="62.25" customHeight="1" x14ac:dyDescent="0.35">
      <c r="A21" s="6" t="s">
        <v>128</v>
      </c>
      <c r="B21" s="7" t="str">
        <f>Catalogue!B111</f>
        <v>To what extent does the service apply measures to handle the legal implications related to service consumption? (e.g. tracing and logging mechanisms, legal agreements, legal rules, etc.)</v>
      </c>
      <c r="C21" s="8" t="s">
        <v>21</v>
      </c>
      <c r="D21" s="7"/>
      <c r="E21" s="9" t="str">
        <f>VLOOKUP('1&gt;Questionnaire (to be filled)'!C21,Catalogue!C111:D117,2,FALSE)</f>
        <v>n/a</v>
      </c>
      <c r="F21" s="10" t="str">
        <f>VLOOKUP(C21,Catalogue!C111:F117,4,FALSE)</f>
        <v>No information or not applicable.  Periodically review whether legal requirements arise and document the justification for not applying legal measures.</v>
      </c>
      <c r="G21" s="12"/>
      <c r="H21" s="12"/>
      <c r="I21" s="12"/>
      <c r="J21" s="12"/>
      <c r="K21" s="12"/>
      <c r="L21" s="12"/>
      <c r="M21" s="12"/>
      <c r="N21" s="12"/>
      <c r="O21" s="12"/>
      <c r="P21" s="12"/>
      <c r="Q21" s="12"/>
      <c r="R21" s="12"/>
      <c r="S21" s="12"/>
      <c r="T21" s="12"/>
      <c r="U21" s="12"/>
      <c r="V21" s="12"/>
      <c r="W21" s="12"/>
      <c r="X21" s="12"/>
      <c r="Y21" s="12"/>
      <c r="Z21" s="12"/>
    </row>
    <row r="22" spans="1:26" ht="62.25" customHeight="1" x14ac:dyDescent="0.35">
      <c r="A22" s="6" t="s">
        <v>134</v>
      </c>
      <c r="B22" s="7" t="str">
        <f>Catalogue!B118</f>
        <v>To what extent does the service provide information on terms and conditions including the dataset content, use restrictions, licenses, data collection methodology?</v>
      </c>
      <c r="C22" s="8" t="s">
        <v>21</v>
      </c>
      <c r="D22" s="7"/>
      <c r="E22" s="9" t="str">
        <f>VLOOKUP('1&gt;Questionnaire (to be filled)'!C22,Catalogue!C118:D124,2,FALSE)</f>
        <v>n/a</v>
      </c>
      <c r="F22" s="10" t="str">
        <f>VLOOKUP(C22,Catalogue!C118:F124,4,FALSE)</f>
        <v>No information or not applicable.  Confirm whether terms and conditions (T&amp;Cs) are applicable; if yes, document applicability and plan their definition. Reassess regularly.</v>
      </c>
      <c r="G22" s="12"/>
      <c r="H22" s="12"/>
      <c r="I22" s="12"/>
      <c r="J22" s="12"/>
      <c r="K22" s="12"/>
      <c r="L22" s="12"/>
      <c r="M22" s="12"/>
      <c r="N22" s="12"/>
      <c r="O22" s="12"/>
      <c r="P22" s="12"/>
      <c r="Q22" s="12"/>
      <c r="R22" s="12"/>
      <c r="S22" s="12"/>
      <c r="T22" s="12"/>
      <c r="U22" s="12"/>
      <c r="V22" s="12"/>
      <c r="W22" s="12"/>
      <c r="X22" s="12"/>
      <c r="Y22" s="12"/>
      <c r="Z22" s="12"/>
    </row>
    <row r="23" spans="1:26" ht="62.25" customHeight="1" x14ac:dyDescent="0.35">
      <c r="A23" s="6" t="s">
        <v>141</v>
      </c>
      <c r="B23" s="7" t="str">
        <f>Catalogue!B125</f>
        <v>To what extent does the service use commonly agreed standards to semantically align the data, information and knowledge consumed and delivered? (ontology, data model, data syntax, data format)</v>
      </c>
      <c r="C23" s="8" t="s">
        <v>21</v>
      </c>
      <c r="D23" s="7"/>
      <c r="E23" s="9" t="str">
        <f>VLOOKUP('1&gt;Questionnaire (to be filled)'!C23,Catalogue!C125:D131,2,FALSE)</f>
        <v>n/a</v>
      </c>
      <c r="F23" s="10" t="str">
        <f>+VLOOKUP(C23,Catalogue!C125:F131,4,FALSE)</f>
        <v>No information or not applicable.  Assess whether semantic alignment is relevant and identify current data standards or vocabularies in use.</v>
      </c>
      <c r="G23" s="12"/>
      <c r="H23" s="12"/>
      <c r="I23" s="12"/>
      <c r="J23" s="12"/>
      <c r="K23" s="12"/>
      <c r="L23" s="12"/>
      <c r="M23" s="12"/>
      <c r="N23" s="12"/>
      <c r="O23" s="12"/>
      <c r="P23" s="12"/>
      <c r="Q23" s="12"/>
      <c r="R23" s="12"/>
      <c r="S23" s="12"/>
      <c r="T23" s="12"/>
      <c r="U23" s="12"/>
      <c r="V23" s="12"/>
      <c r="W23" s="12"/>
      <c r="X23" s="12"/>
      <c r="Y23" s="12"/>
      <c r="Z23" s="12"/>
    </row>
    <row r="24" spans="1:26" ht="62.25" customHeight="1" x14ac:dyDescent="0.35">
      <c r="A24" s="6" t="s">
        <v>147</v>
      </c>
      <c r="B24" s="7" t="str">
        <f>Catalogue!B132</f>
        <v>To what extent does the service publish open data in a structured format?</v>
      </c>
      <c r="C24" s="8" t="s">
        <v>21</v>
      </c>
      <c r="D24" s="7"/>
      <c r="E24" s="9" t="str">
        <f>VLOOKUP('1&gt;Questionnaire (to be filled)'!C24,Catalogue!C132:D138,2,FALSE)</f>
        <v>n/a</v>
      </c>
      <c r="F24" s="10" t="str">
        <f>VLOOKUP(C24,Catalogue!C132:F138,4,FALSE)</f>
        <v>No information or not applicable.  Assess whether open/structured data publishing is relevant and plan a first inventory of available datasets.</v>
      </c>
      <c r="G24" s="12"/>
      <c r="H24" s="12"/>
      <c r="I24" s="12"/>
      <c r="J24" s="12"/>
      <c r="K24" s="12"/>
      <c r="L24" s="12"/>
      <c r="M24" s="12"/>
      <c r="N24" s="12"/>
      <c r="O24" s="12"/>
      <c r="P24" s="12"/>
      <c r="Q24" s="12"/>
      <c r="R24" s="12"/>
      <c r="S24" s="12"/>
      <c r="T24" s="12"/>
      <c r="U24" s="12"/>
      <c r="V24" s="12"/>
      <c r="W24" s="12"/>
      <c r="X24" s="12"/>
      <c r="Y24" s="12"/>
      <c r="Z24" s="12"/>
    </row>
    <row r="25" spans="1:26" ht="62.25" customHeight="1" x14ac:dyDescent="0.35">
      <c r="A25" s="6" t="s">
        <v>155</v>
      </c>
      <c r="B25" s="7" t="str">
        <f>Catalogue!B139</f>
        <v>To what extent does the service deliver data, information and knowledge via multiple service delivery modes? (mobile (Android, iOS), tablets, GUI PC base, voice, sms, video, email)</v>
      </c>
      <c r="C25" s="8" t="s">
        <v>21</v>
      </c>
      <c r="D25" s="7"/>
      <c r="E25" s="9" t="str">
        <f>VLOOKUP('1&gt;Questionnaire (to be filled)'!C25,Catalogue!C139:D146,2,FALSE)</f>
        <v>n/a</v>
      </c>
      <c r="F25" s="10" t="str">
        <f>+VLOOKUP(C25,Catalogue!C140:F146,4,FALSE)</f>
        <v>No information provided. Review your current delivery methods and identify if multiple service-delivery modes are relevant to users’ needs.</v>
      </c>
      <c r="G25" s="12"/>
      <c r="H25" s="12"/>
      <c r="I25" s="12"/>
      <c r="J25" s="12"/>
      <c r="K25" s="12"/>
      <c r="L25" s="12"/>
      <c r="M25" s="12"/>
      <c r="N25" s="12"/>
      <c r="O25" s="12"/>
      <c r="P25" s="12"/>
      <c r="Q25" s="12"/>
      <c r="R25" s="12"/>
      <c r="S25" s="12"/>
      <c r="T25" s="12"/>
      <c r="U25" s="12"/>
      <c r="V25" s="12"/>
      <c r="W25" s="12"/>
      <c r="X25" s="12"/>
      <c r="Y25" s="12"/>
      <c r="Z25" s="12"/>
    </row>
    <row r="26" spans="1:26" ht="62.25" customHeight="1" x14ac:dyDescent="0.35">
      <c r="A26" s="6" t="s">
        <v>161</v>
      </c>
      <c r="B26" s="7" t="str">
        <f>Catalogue!B147</f>
        <v>To what extent is the service able to invoke other services to deliver data, information and knowledge in a performance-oriented way i.e. align data synchronization between different services?</v>
      </c>
      <c r="C26" s="8" t="s">
        <v>21</v>
      </c>
      <c r="D26" s="7"/>
      <c r="E26" s="9" t="str">
        <f>VLOOKUP('1&gt;Questionnaire (to be filled)'!C26,Catalogue!C147:D153,2,FALSE)</f>
        <v>n/a</v>
      </c>
      <c r="F26" s="10" t="str">
        <f>+VLOOKUP(C26,Catalogue!C147:F153,4,FALSE)</f>
        <v>No information provided. Review whether your service needs to invoke other services and document the current integration landscape.</v>
      </c>
      <c r="G26" s="12"/>
      <c r="H26" s="12"/>
      <c r="I26" s="12"/>
      <c r="J26" s="12"/>
      <c r="K26" s="12"/>
      <c r="L26" s="12"/>
      <c r="M26" s="12"/>
      <c r="N26" s="12"/>
      <c r="O26" s="12"/>
      <c r="P26" s="12"/>
      <c r="Q26" s="12"/>
      <c r="R26" s="12"/>
      <c r="S26" s="12"/>
      <c r="T26" s="12"/>
      <c r="U26" s="12"/>
      <c r="V26" s="12"/>
      <c r="W26" s="12"/>
      <c r="X26" s="12"/>
      <c r="Y26" s="12"/>
      <c r="Z26" s="12"/>
    </row>
    <row r="27" spans="1:26" ht="62.25" customHeight="1" x14ac:dyDescent="0.35">
      <c r="A27" s="6" t="s">
        <v>171</v>
      </c>
      <c r="B27" s="7" t="str">
        <f>Catalogue!B154</f>
        <v>To what extent is the service flexible to introduce changes in the exchange of data, information and knowledge? (e.g. maintenance and updates to address business needs, changes, etc.)</v>
      </c>
      <c r="C27" s="8" t="s">
        <v>21</v>
      </c>
      <c r="D27" s="7"/>
      <c r="E27" s="9" t="str">
        <f>VLOOKUP('1&gt;Questionnaire (to be filled)'!C27,Catalogue!C154:D160,2,FALSE)</f>
        <v>n/a</v>
      </c>
      <c r="F27" s="10" t="str">
        <f>VLOOKUP(C27,Catalogue!C154:F160,4,FALSE)</f>
        <v>Identify which data-consumption processes require flexibility. Document current hard-coded dependencies, ownership of data flows, and the change-management gaps</v>
      </c>
      <c r="G27" s="12"/>
      <c r="H27" s="12"/>
      <c r="I27" s="12"/>
      <c r="J27" s="12"/>
      <c r="K27" s="12"/>
      <c r="L27" s="12"/>
      <c r="M27" s="12"/>
      <c r="N27" s="12"/>
      <c r="O27" s="12"/>
      <c r="P27" s="12"/>
      <c r="Q27" s="12"/>
      <c r="R27" s="12"/>
      <c r="S27" s="12"/>
      <c r="T27" s="12"/>
      <c r="U27" s="12"/>
      <c r="V27" s="12"/>
      <c r="W27" s="12"/>
      <c r="X27" s="12"/>
      <c r="Y27" s="12"/>
      <c r="Z27" s="12"/>
    </row>
    <row r="28" spans="1:26" ht="62.25" customHeight="1" x14ac:dyDescent="0.35">
      <c r="A28" s="6" t="s">
        <v>175</v>
      </c>
      <c r="B28" s="7" t="str">
        <f>Catalogue!B161</f>
        <v>To what extent are resources available for conformance test integration / interoperability of the service?</v>
      </c>
      <c r="C28" s="8" t="s">
        <v>21</v>
      </c>
      <c r="D28" s="7"/>
      <c r="E28" s="9" t="str">
        <f>VLOOKUP('1&gt;Questionnaire (to be filled)'!C28,Catalogue!C161:D166,2,FALSE)</f>
        <v>n/a</v>
      </c>
      <c r="F28" s="10" t="str">
        <f>VLOOKUP(C28,Catalogue!C161:F166,4,FALSE)</f>
        <v>No information provided. Assess whether conformance testing is required and identify any existing testing resources or gaps.</v>
      </c>
      <c r="G28" s="12"/>
      <c r="H28" s="12"/>
      <c r="I28" s="12"/>
      <c r="J28" s="12"/>
      <c r="K28" s="12"/>
      <c r="L28" s="12"/>
      <c r="M28" s="12"/>
      <c r="N28" s="12"/>
      <c r="O28" s="12"/>
      <c r="P28" s="12"/>
      <c r="Q28" s="12"/>
      <c r="R28" s="12"/>
      <c r="S28" s="12"/>
      <c r="T28" s="12"/>
      <c r="U28" s="12"/>
      <c r="V28" s="12"/>
      <c r="W28" s="12"/>
      <c r="X28" s="12"/>
      <c r="Y28" s="12"/>
      <c r="Z28" s="12"/>
    </row>
    <row r="29" spans="1:26" ht="62.25" customHeight="1" x14ac:dyDescent="0.35">
      <c r="A29" s="6" t="s">
        <v>178</v>
      </c>
      <c r="B29" s="7" t="str">
        <f>Catalogue!B167</f>
        <v>To what extent is the service made discoverable by its end users via organisational means (service catalogues, etc.)?</v>
      </c>
      <c r="C29" s="8" t="s">
        <v>21</v>
      </c>
      <c r="D29" s="7"/>
      <c r="E29" s="9" t="str">
        <f>VLOOKUP(C29,Catalogue!C167:D173,2,FALSE)</f>
        <v>n/a</v>
      </c>
      <c r="F29" s="10" t="str">
        <f>VLOOKUP(C29,Catalogue!C167:F173,4,FALSE)</f>
        <v>Determine how users currently learn about the service (if at all). Identify gaps in outreach, documentation, and metadata that prevent easy discovery.</v>
      </c>
      <c r="G29" s="12"/>
      <c r="H29" s="12"/>
      <c r="I29" s="12"/>
      <c r="J29" s="12"/>
      <c r="K29" s="12"/>
      <c r="L29" s="12"/>
      <c r="M29" s="12"/>
      <c r="N29" s="12"/>
      <c r="O29" s="12"/>
      <c r="P29" s="12"/>
      <c r="Q29" s="12"/>
      <c r="R29" s="12"/>
      <c r="S29" s="12"/>
      <c r="T29" s="12"/>
      <c r="U29" s="12"/>
      <c r="V29" s="12"/>
      <c r="W29" s="12"/>
      <c r="X29" s="12"/>
      <c r="Y29" s="12"/>
      <c r="Z29" s="12"/>
    </row>
    <row r="30" spans="1:26" ht="62.25" customHeight="1" x14ac:dyDescent="0.35">
      <c r="A30" s="6" t="s">
        <v>186</v>
      </c>
      <c r="B30" s="7" t="str">
        <f>Catalogue!B174</f>
        <v>To what extent is the service able to discover the services to consume data, information and knowledge (service catalogues, etc.)?</v>
      </c>
      <c r="C30" s="8" t="s">
        <v>127</v>
      </c>
      <c r="D30" s="7"/>
      <c r="E30" s="9" t="str">
        <f>VLOOKUP('1&gt;Questionnaire (to be filled)'!C30,Catalogue!C174:D180,2,FALSE)</f>
        <v>n/a</v>
      </c>
      <c r="F30" s="10" t="str">
        <f>+VLOOKUP(C30,Catalogue!C174:F180,4,FALSE)</f>
        <v>Determine what external services (APIs, data feeds, catalogues) your digital public service should be able to find and consume. Document current manual practices and identify critical gaps.</v>
      </c>
      <c r="G30" s="12"/>
      <c r="H30" s="12"/>
      <c r="I30" s="12"/>
      <c r="J30" s="12"/>
      <c r="K30" s="12"/>
      <c r="L30" s="12"/>
      <c r="M30" s="12"/>
      <c r="N30" s="12"/>
      <c r="O30" s="12"/>
      <c r="P30" s="12"/>
      <c r="Q30" s="12"/>
      <c r="R30" s="12"/>
      <c r="S30" s="12"/>
      <c r="T30" s="12"/>
      <c r="U30" s="12"/>
      <c r="V30" s="12"/>
      <c r="W30" s="12"/>
      <c r="X30" s="12"/>
      <c r="Y30" s="12"/>
      <c r="Z30" s="12"/>
    </row>
    <row r="31" spans="1:26" ht="62.25" customHeight="1" x14ac:dyDescent="0.35">
      <c r="A31" s="6" t="s">
        <v>194</v>
      </c>
      <c r="B31" s="7" t="str">
        <f>Catalogue!B181</f>
        <v>To what extent does the service provide metadata documentation about the data, information and knowledge delivered?</v>
      </c>
      <c r="C31" s="8" t="s">
        <v>21</v>
      </c>
      <c r="D31" s="7"/>
      <c r="E31" s="9" t="str">
        <f>VLOOKUP('1&gt;Questionnaire (to be filled)'!C31,Catalogue!C181:D187,2,FALSE)</f>
        <v>n/a</v>
      </c>
      <c r="F31" s="10" t="str">
        <f>+VLOOKUP(C31,Catalogue!C181:F187,4,FALSE)</f>
        <v>No information provided. Review whether metadata documentation is required and identify any existing descriptions of your datasets.</v>
      </c>
      <c r="G31" s="12"/>
      <c r="H31" s="12"/>
      <c r="I31" s="12"/>
      <c r="J31" s="12"/>
      <c r="K31" s="12"/>
      <c r="L31" s="12"/>
      <c r="M31" s="12"/>
      <c r="N31" s="12"/>
      <c r="O31" s="12"/>
      <c r="P31" s="12"/>
      <c r="Q31" s="12"/>
      <c r="R31" s="12"/>
      <c r="S31" s="12"/>
      <c r="T31" s="12"/>
      <c r="U31" s="12"/>
      <c r="V31" s="12"/>
      <c r="W31" s="12"/>
      <c r="X31" s="12"/>
      <c r="Y31" s="12"/>
      <c r="Z31" s="12"/>
    </row>
    <row r="32" spans="1:26" ht="62.25" customHeight="1" x14ac:dyDescent="0.35">
      <c r="A32" s="6" t="s">
        <v>203</v>
      </c>
      <c r="B32" s="7" t="str">
        <f>Catalogue!B188</f>
        <v>To what extent does the service apply data and metadata management processes?</v>
      </c>
      <c r="C32" s="8" t="s">
        <v>21</v>
      </c>
      <c r="D32" s="7"/>
      <c r="E32" s="9" t="str">
        <f>VLOOKUP('1&gt;Questionnaire (to be filled)'!C32,Catalogue!C188:D191,2,FALSE)</f>
        <v>n/a</v>
      </c>
      <c r="F32" s="10" t="str">
        <f>VLOOKUP(C32,Catalogue!C188:F191,4,FALSE)</f>
        <v>No information provided. Determine whether data/metadata management is relevant and plan an initial assessment of current practices.</v>
      </c>
      <c r="G32" s="12"/>
      <c r="H32" s="12"/>
      <c r="I32" s="12"/>
      <c r="J32" s="12"/>
      <c r="K32" s="12"/>
      <c r="L32" s="12"/>
      <c r="M32" s="12"/>
      <c r="N32" s="12"/>
      <c r="O32" s="12"/>
      <c r="P32" s="12"/>
      <c r="Q32" s="12"/>
      <c r="R32" s="12"/>
      <c r="S32" s="12"/>
      <c r="T32" s="12"/>
      <c r="U32" s="12"/>
      <c r="V32" s="12"/>
      <c r="W32" s="12"/>
      <c r="X32" s="12"/>
      <c r="Y32" s="12"/>
      <c r="Z32" s="12"/>
    </row>
    <row r="33" spans="1:26" ht="62.25" customHeight="1" x14ac:dyDescent="0.35">
      <c r="A33" s="6" t="s">
        <v>207</v>
      </c>
      <c r="B33" s="7" t="str">
        <f>Catalogue!B192</f>
        <v>To what extent does the service provide technical documentation on how to integrate the data, information and knowledge delivered with the data, information and knowledge of other services?</v>
      </c>
      <c r="C33" s="8" t="s">
        <v>21</v>
      </c>
      <c r="D33" s="7"/>
      <c r="E33" s="9" t="str">
        <f>VLOOKUP('1&gt;Questionnaire (to be filled)'!C33,Catalogue!C192:D198,2,FALSE)</f>
        <v>n/a</v>
      </c>
      <c r="F33" s="10" t="str">
        <f>VLOOKUP(C33,Catalogue!C192:F198,4,FALSE)</f>
        <v>No information provided. Review whether integration documentation is required and plan an initial assessment of technical integration needs.</v>
      </c>
      <c r="G33" s="12"/>
      <c r="H33" s="12"/>
      <c r="I33" s="12"/>
      <c r="J33" s="12"/>
      <c r="K33" s="12"/>
      <c r="L33" s="12"/>
      <c r="M33" s="12"/>
      <c r="N33" s="12"/>
      <c r="O33" s="12"/>
      <c r="P33" s="12"/>
      <c r="Q33" s="12"/>
      <c r="R33" s="12"/>
      <c r="S33" s="12"/>
      <c r="T33" s="12"/>
      <c r="U33" s="12"/>
      <c r="V33" s="12"/>
      <c r="W33" s="12"/>
      <c r="X33" s="12"/>
      <c r="Y33" s="12"/>
      <c r="Z33" s="12"/>
    </row>
    <row r="34" spans="1:26" ht="62.25" customHeight="1" x14ac:dyDescent="0.35">
      <c r="A34" s="6" t="s">
        <v>216</v>
      </c>
      <c r="B34" s="7" t="str">
        <f>Catalogue!B199</f>
        <v>To what extent does the service perform any of the following options to share its release components ? 
- Sharing documentation to provide other (related) organisations valuable insights into processes, organisation, governance, technology choices, etc. 
- Sharing source code or downloadable software to enable other organisations to effectively build their services.
- Sharing terms of use of the service.
- Making available open Web-API services, data structure, data formats, vocabularies, classification schemes, taxonomies and code lists to enable other organisations and individuals to (re)use functionality and/or gain access to data via web and/or mobile apps
- Providing support to organisations leveraging the resources provided.</v>
      </c>
      <c r="C34" s="8" t="s">
        <v>21</v>
      </c>
      <c r="D34" s="7"/>
      <c r="E34" s="9" t="str">
        <f>VLOOKUP('1&gt;Questionnaire (to be filled)'!C34,Catalogue!C199:D205,2,FALSE)</f>
        <v>n/a</v>
      </c>
      <c r="F34" s="10" t="str">
        <f>VLOOKUP(C34,Catalogue!C199:F205,4,FALSE)</f>
        <v>No information provided. Determine whether sharing of release components is applicable and plan an initial assessment.</v>
      </c>
      <c r="G34" s="12"/>
      <c r="H34" s="12"/>
      <c r="I34" s="12"/>
      <c r="J34" s="12"/>
      <c r="K34" s="12"/>
      <c r="L34" s="12"/>
      <c r="M34" s="12"/>
      <c r="N34" s="12"/>
      <c r="O34" s="12"/>
      <c r="P34" s="12"/>
      <c r="Q34" s="12"/>
      <c r="R34" s="12"/>
      <c r="S34" s="12"/>
      <c r="T34" s="12"/>
      <c r="U34" s="12"/>
      <c r="V34" s="12"/>
      <c r="W34" s="12"/>
      <c r="X34" s="12"/>
      <c r="Y34" s="12"/>
      <c r="Z34" s="12"/>
    </row>
    <row r="35" spans="1:26" ht="62.25" customHeight="1" x14ac:dyDescent="0.35">
      <c r="A35" s="6" t="s">
        <v>225</v>
      </c>
      <c r="B35" s="7" t="str">
        <f>Catalogue!B206</f>
        <v>To what extent does the service exchange data, information and knowledge via multiple digital interfaces?</v>
      </c>
      <c r="C35" s="8" t="s">
        <v>21</v>
      </c>
      <c r="D35" s="7"/>
      <c r="E35" s="9" t="str">
        <f>VLOOKUP('1&gt;Questionnaire (to be filled)'!C35,Catalogue!C206:D211,2,FALSE)</f>
        <v>n/a</v>
      </c>
      <c r="F35" s="10" t="str">
        <f>VLOOKUP(C35,Catalogue!C206:F211,4,FALSE)</f>
        <v>No information provided. Review whether multi-channel data exchange is relevant and assess the current interface landscape.</v>
      </c>
      <c r="G35" s="12"/>
      <c r="H35" s="12"/>
      <c r="I35" s="12"/>
      <c r="J35" s="12"/>
      <c r="K35" s="12"/>
      <c r="L35" s="12"/>
      <c r="M35" s="12"/>
      <c r="N35" s="12"/>
      <c r="O35" s="12"/>
      <c r="P35" s="12"/>
      <c r="Q35" s="12"/>
      <c r="R35" s="12"/>
      <c r="S35" s="12"/>
      <c r="T35" s="12"/>
      <c r="U35" s="12"/>
      <c r="V35" s="12"/>
      <c r="W35" s="12"/>
      <c r="X35" s="12"/>
      <c r="Y35" s="12"/>
      <c r="Z35" s="12"/>
    </row>
    <row r="36" spans="1:26" ht="62.25" customHeight="1" x14ac:dyDescent="0.35">
      <c r="A36" s="6" t="s">
        <v>233</v>
      </c>
      <c r="B36" s="7" t="str">
        <f>Catalogue!B212</f>
        <v>To what extent does the service consume and deliver data, information and knowledge via multiple open Machine to Machine (M2M) interfaces?</v>
      </c>
      <c r="C36" s="8" t="s">
        <v>21</v>
      </c>
      <c r="D36" s="7"/>
      <c r="E36" s="9" t="str">
        <f>VLOOKUP('1&gt;Questionnaire (to be filled)'!C36,Catalogue!C212:D218,2,FALSE)</f>
        <v>n/a</v>
      </c>
      <c r="F36" s="10" t="str">
        <f>VLOOKUP(C36,Catalogue!C212:F218,4,FALSE)</f>
        <v>No information provided. Review whether machine-to-machine (M2M) data consumption is required and document current integration points.</v>
      </c>
      <c r="G36" s="12"/>
      <c r="H36" s="12"/>
      <c r="I36" s="12"/>
      <c r="J36" s="12"/>
      <c r="K36" s="12"/>
      <c r="L36" s="12"/>
      <c r="M36" s="12"/>
      <c r="N36" s="12"/>
      <c r="O36" s="12"/>
      <c r="P36" s="12"/>
      <c r="Q36" s="12"/>
      <c r="R36" s="12"/>
      <c r="S36" s="12"/>
      <c r="T36" s="12"/>
      <c r="U36" s="12"/>
      <c r="V36" s="12"/>
      <c r="W36" s="12"/>
      <c r="X36" s="12"/>
      <c r="Y36" s="12"/>
      <c r="Z36" s="12"/>
    </row>
    <row r="37" spans="1:26" ht="62.25" customHeight="1" x14ac:dyDescent="0.35">
      <c r="A37" s="6" t="s">
        <v>238</v>
      </c>
      <c r="B37" s="7" t="str">
        <f>Catalogue!B219</f>
        <v>To what extent does the service facilitate the consumption and delivery of data, information and knowledge from other services?</v>
      </c>
      <c r="C37" s="8" t="s">
        <v>21</v>
      </c>
      <c r="D37" s="7"/>
      <c r="E37" s="9" t="str">
        <f>VLOOKUP('1&gt;Questionnaire (to be filled)'!C37,Catalogue!C219:D225,2,FALSE)</f>
        <v>n/a</v>
      </c>
      <c r="F37" s="10" t="str">
        <f>+VLOOKUP(C37,Catalogue!C219:F225,4,FALSE)</f>
        <v>No information provided. Assess whether automated content discovery is needed and document current discovery and retrieval processes.</v>
      </c>
      <c r="G37" s="12"/>
      <c r="H37" s="12"/>
      <c r="I37" s="12"/>
      <c r="J37" s="12"/>
      <c r="K37" s="12"/>
      <c r="L37" s="12"/>
      <c r="M37" s="12"/>
      <c r="N37" s="12"/>
      <c r="O37" s="12"/>
      <c r="P37" s="12"/>
      <c r="Q37" s="12"/>
      <c r="R37" s="12"/>
      <c r="S37" s="12"/>
      <c r="T37" s="12"/>
      <c r="U37" s="12"/>
      <c r="V37" s="12"/>
      <c r="W37" s="12"/>
      <c r="X37" s="12"/>
      <c r="Y37" s="12"/>
      <c r="Z37" s="12"/>
    </row>
    <row r="38" spans="1:26" ht="62.25" customHeight="1" x14ac:dyDescent="0.35">
      <c r="A38" s="6" t="s">
        <v>248</v>
      </c>
      <c r="B38" s="7" t="str">
        <f>Catalogue!B226</f>
        <v>To what extent does the service consume and provides machine-readable documentation about the data, information and knowledge ?</v>
      </c>
      <c r="C38" s="8" t="s">
        <v>21</v>
      </c>
      <c r="D38" s="7"/>
      <c r="E38" s="9" t="str">
        <f>VLOOKUP('1&gt;Questionnaire (to be filled)'!C38,Catalogue!C226:D232,2,FALSE)</f>
        <v>n/a</v>
      </c>
      <c r="F38" s="10" t="str">
        <f>+VLOOKUP(C38,Catalogue!C226:F232,4,FALSE)</f>
        <v>No information provided. Determine whether documentation is available from your data providers and plan how to capture and use it.</v>
      </c>
      <c r="G38" s="12"/>
      <c r="H38" s="12"/>
      <c r="I38" s="12"/>
      <c r="J38" s="12"/>
      <c r="K38" s="12"/>
      <c r="L38" s="12"/>
      <c r="M38" s="12"/>
      <c r="N38" s="12"/>
      <c r="O38" s="12"/>
      <c r="P38" s="12"/>
      <c r="Q38" s="12"/>
      <c r="R38" s="12"/>
      <c r="S38" s="12"/>
      <c r="T38" s="12"/>
      <c r="U38" s="12"/>
      <c r="V38" s="12"/>
      <c r="W38" s="12"/>
      <c r="X38" s="12"/>
      <c r="Y38" s="12"/>
      <c r="Z38" s="12"/>
    </row>
    <row r="39" spans="1:26" ht="14.25" customHeight="1" x14ac:dyDescent="0.35">
      <c r="A39" s="11"/>
      <c r="B39" s="14"/>
      <c r="C39" s="15"/>
      <c r="D39" s="15"/>
      <c r="E39" s="16"/>
      <c r="F39" s="15"/>
      <c r="G39" s="11"/>
      <c r="H39" s="11"/>
      <c r="I39" s="11"/>
      <c r="J39" s="11"/>
      <c r="K39" s="11"/>
      <c r="L39" s="11"/>
      <c r="M39" s="11"/>
      <c r="N39" s="11"/>
      <c r="O39" s="11"/>
      <c r="P39" s="11"/>
      <c r="Q39" s="11"/>
      <c r="R39" s="11"/>
      <c r="S39" s="11"/>
      <c r="T39" s="11"/>
      <c r="U39" s="11"/>
      <c r="V39" s="11"/>
      <c r="W39" s="11"/>
      <c r="X39" s="11"/>
      <c r="Y39" s="11"/>
      <c r="Z39" s="11"/>
    </row>
    <row r="40" spans="1:26" ht="14.25" customHeight="1" x14ac:dyDescent="0.35">
      <c r="A40" s="11"/>
      <c r="B40" s="14"/>
      <c r="C40" s="15"/>
      <c r="D40" s="15"/>
      <c r="E40" s="16"/>
      <c r="F40" s="15"/>
      <c r="G40" s="11"/>
      <c r="H40" s="11"/>
      <c r="I40" s="11"/>
      <c r="J40" s="11"/>
      <c r="K40" s="11"/>
      <c r="L40" s="11"/>
      <c r="M40" s="11"/>
      <c r="N40" s="11"/>
      <c r="O40" s="11"/>
      <c r="P40" s="11"/>
      <c r="Q40" s="11"/>
      <c r="R40" s="11"/>
      <c r="S40" s="11"/>
      <c r="T40" s="11"/>
      <c r="U40" s="11"/>
      <c r="V40" s="11"/>
      <c r="W40" s="11"/>
      <c r="X40" s="11"/>
      <c r="Y40" s="11"/>
      <c r="Z40" s="11"/>
    </row>
    <row r="41" spans="1:26" ht="14.25" customHeight="1" x14ac:dyDescent="0.35">
      <c r="A41" s="11"/>
      <c r="B41" s="14"/>
      <c r="C41" s="15"/>
      <c r="D41" s="15"/>
      <c r="E41" s="16"/>
      <c r="F41" s="15"/>
      <c r="G41" s="11"/>
      <c r="H41" s="11"/>
      <c r="I41" s="11"/>
      <c r="J41" s="11"/>
      <c r="K41" s="11"/>
      <c r="L41" s="11"/>
      <c r="M41" s="11"/>
      <c r="N41" s="11"/>
      <c r="O41" s="11"/>
      <c r="P41" s="11"/>
      <c r="Q41" s="11"/>
      <c r="R41" s="11"/>
      <c r="S41" s="11"/>
      <c r="T41" s="11"/>
      <c r="U41" s="11"/>
      <c r="V41" s="11"/>
      <c r="W41" s="11"/>
      <c r="X41" s="11"/>
      <c r="Y41" s="11"/>
      <c r="Z41" s="11"/>
    </row>
    <row r="42" spans="1:26" ht="14.25" customHeight="1" x14ac:dyDescent="0.35">
      <c r="A42" s="11"/>
      <c r="B42" s="14"/>
      <c r="C42" s="15"/>
      <c r="D42" s="15"/>
      <c r="E42" s="16"/>
      <c r="F42" s="15"/>
      <c r="G42" s="11"/>
      <c r="H42" s="11"/>
      <c r="I42" s="11"/>
      <c r="J42" s="11"/>
      <c r="K42" s="11"/>
      <c r="L42" s="11"/>
      <c r="M42" s="11"/>
      <c r="N42" s="11"/>
      <c r="O42" s="11"/>
      <c r="P42" s="11"/>
      <c r="Q42" s="11"/>
      <c r="R42" s="11"/>
      <c r="S42" s="11"/>
      <c r="T42" s="11"/>
      <c r="U42" s="11"/>
      <c r="V42" s="11"/>
      <c r="W42" s="11"/>
      <c r="X42" s="11"/>
      <c r="Y42" s="11"/>
      <c r="Z42" s="11"/>
    </row>
    <row r="43" spans="1:26" ht="14.25" customHeight="1" x14ac:dyDescent="0.35">
      <c r="A43" s="11"/>
      <c r="B43" s="14"/>
      <c r="C43" s="15"/>
      <c r="D43" s="15"/>
      <c r="E43" s="16"/>
      <c r="F43" s="15"/>
      <c r="G43" s="11"/>
      <c r="H43" s="11"/>
      <c r="I43" s="11"/>
      <c r="J43" s="11"/>
      <c r="K43" s="11"/>
      <c r="L43" s="11"/>
      <c r="M43" s="11"/>
      <c r="N43" s="11"/>
      <c r="O43" s="11"/>
      <c r="P43" s="11"/>
      <c r="Q43" s="11"/>
      <c r="R43" s="11"/>
      <c r="S43" s="11"/>
      <c r="T43" s="11"/>
      <c r="U43" s="11"/>
      <c r="V43" s="11"/>
      <c r="W43" s="11"/>
      <c r="X43" s="11"/>
      <c r="Y43" s="11"/>
      <c r="Z43" s="11"/>
    </row>
    <row r="44" spans="1:26" ht="14.25" customHeight="1" x14ac:dyDescent="0.35">
      <c r="A44" s="11"/>
      <c r="B44" s="14"/>
      <c r="C44" s="15"/>
      <c r="D44" s="15"/>
      <c r="E44" s="16"/>
      <c r="F44" s="15"/>
      <c r="G44" s="11"/>
      <c r="H44" s="11"/>
      <c r="I44" s="11"/>
      <c r="J44" s="11"/>
      <c r="K44" s="11"/>
      <c r="L44" s="11"/>
      <c r="M44" s="11"/>
      <c r="N44" s="11"/>
      <c r="O44" s="11"/>
      <c r="P44" s="11"/>
      <c r="Q44" s="11"/>
      <c r="R44" s="11"/>
      <c r="S44" s="11"/>
      <c r="T44" s="11"/>
      <c r="U44" s="11"/>
      <c r="V44" s="11"/>
      <c r="W44" s="11"/>
      <c r="X44" s="11"/>
      <c r="Y44" s="11"/>
      <c r="Z44" s="11"/>
    </row>
    <row r="45" spans="1:26" ht="14.25" customHeight="1" x14ac:dyDescent="0.35">
      <c r="A45" s="11"/>
      <c r="B45" s="14"/>
      <c r="C45" s="15"/>
      <c r="D45" s="15"/>
      <c r="E45" s="16"/>
      <c r="F45" s="15"/>
      <c r="G45" s="11"/>
      <c r="H45" s="11"/>
      <c r="I45" s="11"/>
      <c r="J45" s="11"/>
      <c r="K45" s="11"/>
      <c r="L45" s="11"/>
      <c r="M45" s="11"/>
      <c r="N45" s="11"/>
      <c r="O45" s="11"/>
      <c r="P45" s="11"/>
      <c r="Q45" s="11"/>
      <c r="R45" s="11"/>
      <c r="S45" s="11"/>
      <c r="T45" s="11"/>
      <c r="U45" s="11"/>
      <c r="V45" s="11"/>
      <c r="W45" s="11"/>
      <c r="X45" s="11"/>
      <c r="Y45" s="11"/>
      <c r="Z45" s="11"/>
    </row>
    <row r="46" spans="1:26" ht="14.25" customHeight="1" x14ac:dyDescent="0.35">
      <c r="A46" s="11"/>
      <c r="B46" s="14"/>
      <c r="C46" s="15"/>
      <c r="D46" s="15"/>
      <c r="E46" s="16"/>
      <c r="F46" s="15"/>
      <c r="G46" s="11"/>
      <c r="H46" s="11"/>
      <c r="I46" s="11"/>
      <c r="J46" s="11"/>
      <c r="K46" s="11"/>
      <c r="L46" s="11"/>
      <c r="M46" s="11"/>
      <c r="N46" s="11"/>
      <c r="O46" s="11"/>
      <c r="P46" s="11"/>
      <c r="Q46" s="11"/>
      <c r="R46" s="11"/>
      <c r="S46" s="11"/>
      <c r="T46" s="11"/>
      <c r="U46" s="11"/>
      <c r="V46" s="11"/>
      <c r="W46" s="11"/>
      <c r="X46" s="11"/>
      <c r="Y46" s="11"/>
      <c r="Z46" s="11"/>
    </row>
    <row r="47" spans="1:26" ht="14.25" customHeight="1" x14ac:dyDescent="0.35">
      <c r="A47" s="11"/>
      <c r="B47" s="14"/>
      <c r="C47" s="15"/>
      <c r="D47" s="15"/>
      <c r="E47" s="16"/>
      <c r="F47" s="15"/>
      <c r="G47" s="11"/>
      <c r="H47" s="11"/>
      <c r="I47" s="11"/>
      <c r="J47" s="11"/>
      <c r="K47" s="11"/>
      <c r="L47" s="11"/>
      <c r="M47" s="11"/>
      <c r="N47" s="11"/>
      <c r="O47" s="11"/>
      <c r="P47" s="11"/>
      <c r="Q47" s="11"/>
      <c r="R47" s="11"/>
      <c r="S47" s="11"/>
      <c r="T47" s="11"/>
      <c r="U47" s="11"/>
      <c r="V47" s="11"/>
      <c r="W47" s="11"/>
      <c r="X47" s="11"/>
      <c r="Y47" s="11"/>
      <c r="Z47" s="11"/>
    </row>
    <row r="48" spans="1:26" ht="14.25" customHeight="1" x14ac:dyDescent="0.35">
      <c r="A48" s="11"/>
      <c r="B48" s="14"/>
      <c r="C48" s="15"/>
      <c r="D48" s="15"/>
      <c r="E48" s="16"/>
      <c r="F48" s="15"/>
      <c r="G48" s="11"/>
      <c r="H48" s="11"/>
      <c r="I48" s="11"/>
      <c r="J48" s="11"/>
      <c r="K48" s="11"/>
      <c r="L48" s="11"/>
      <c r="M48" s="11"/>
      <c r="N48" s="11"/>
      <c r="O48" s="11"/>
      <c r="P48" s="11"/>
      <c r="Q48" s="11"/>
      <c r="R48" s="11"/>
      <c r="S48" s="11"/>
      <c r="T48" s="11"/>
      <c r="U48" s="11"/>
      <c r="V48" s="11"/>
      <c r="W48" s="11"/>
      <c r="X48" s="11"/>
      <c r="Y48" s="11"/>
      <c r="Z48" s="11"/>
    </row>
    <row r="49" spans="1:26" ht="14.25" customHeight="1" x14ac:dyDescent="0.35">
      <c r="A49" s="11"/>
      <c r="B49" s="14"/>
      <c r="C49" s="15"/>
      <c r="D49" s="15"/>
      <c r="E49" s="16"/>
      <c r="F49" s="15"/>
      <c r="G49" s="11"/>
      <c r="H49" s="11"/>
      <c r="I49" s="11"/>
      <c r="J49" s="11"/>
      <c r="K49" s="11"/>
      <c r="L49" s="11"/>
      <c r="M49" s="11"/>
      <c r="N49" s="11"/>
      <c r="O49" s="11"/>
      <c r="P49" s="11"/>
      <c r="Q49" s="11"/>
      <c r="R49" s="11"/>
      <c r="S49" s="11"/>
      <c r="T49" s="11"/>
      <c r="U49" s="11"/>
      <c r="V49" s="11"/>
      <c r="W49" s="11"/>
      <c r="X49" s="11"/>
      <c r="Y49" s="11"/>
      <c r="Z49" s="11"/>
    </row>
    <row r="50" spans="1:26" ht="14.25" customHeight="1" x14ac:dyDescent="0.35">
      <c r="A50" s="11"/>
      <c r="B50" s="14"/>
      <c r="C50" s="15"/>
      <c r="D50" s="15"/>
      <c r="E50" s="16"/>
      <c r="F50" s="15"/>
      <c r="G50" s="11"/>
      <c r="H50" s="11"/>
      <c r="I50" s="11"/>
      <c r="J50" s="11"/>
      <c r="K50" s="11"/>
      <c r="L50" s="11"/>
      <c r="M50" s="11"/>
      <c r="N50" s="11"/>
      <c r="O50" s="11"/>
      <c r="P50" s="11"/>
      <c r="Q50" s="11"/>
      <c r="R50" s="11"/>
      <c r="S50" s="11"/>
      <c r="T50" s="11"/>
      <c r="U50" s="11"/>
      <c r="V50" s="11"/>
      <c r="W50" s="11"/>
      <c r="X50" s="11"/>
      <c r="Y50" s="11"/>
      <c r="Z50" s="11"/>
    </row>
    <row r="51" spans="1:26" ht="14.25" customHeight="1" x14ac:dyDescent="0.35">
      <c r="A51" s="11"/>
      <c r="B51" s="14"/>
      <c r="C51" s="15"/>
      <c r="D51" s="15"/>
      <c r="E51" s="16"/>
      <c r="F51" s="15"/>
      <c r="G51" s="11"/>
      <c r="H51" s="11"/>
      <c r="I51" s="11"/>
      <c r="J51" s="11"/>
      <c r="K51" s="11"/>
      <c r="L51" s="11"/>
      <c r="M51" s="11"/>
      <c r="N51" s="11"/>
      <c r="O51" s="11"/>
      <c r="P51" s="11"/>
      <c r="Q51" s="11"/>
      <c r="R51" s="11"/>
      <c r="S51" s="11"/>
      <c r="T51" s="11"/>
      <c r="U51" s="11"/>
      <c r="V51" s="11"/>
      <c r="W51" s="11"/>
      <c r="X51" s="11"/>
      <c r="Y51" s="11"/>
      <c r="Z51" s="11"/>
    </row>
    <row r="52" spans="1:26" ht="14.25" customHeight="1" x14ac:dyDescent="0.35">
      <c r="A52" s="11"/>
      <c r="B52" s="14"/>
      <c r="C52" s="15"/>
      <c r="D52" s="15"/>
      <c r="E52" s="16"/>
      <c r="F52" s="15"/>
      <c r="G52" s="11"/>
      <c r="H52" s="11"/>
      <c r="I52" s="11"/>
      <c r="J52" s="11"/>
      <c r="K52" s="11"/>
      <c r="L52" s="11"/>
      <c r="M52" s="11"/>
      <c r="N52" s="11"/>
      <c r="O52" s="11"/>
      <c r="P52" s="11"/>
      <c r="Q52" s="11"/>
      <c r="R52" s="11"/>
      <c r="S52" s="11"/>
      <c r="T52" s="11"/>
      <c r="U52" s="11"/>
      <c r="V52" s="11"/>
      <c r="W52" s="11"/>
      <c r="X52" s="11"/>
      <c r="Y52" s="11"/>
      <c r="Z52" s="11"/>
    </row>
    <row r="53" spans="1:26" ht="14.25" customHeight="1" x14ac:dyDescent="0.35">
      <c r="A53" s="11"/>
      <c r="B53" s="14"/>
      <c r="C53" s="15"/>
      <c r="D53" s="15"/>
      <c r="E53" s="16"/>
      <c r="F53" s="15"/>
      <c r="G53" s="11"/>
      <c r="H53" s="11"/>
      <c r="I53" s="11"/>
      <c r="J53" s="11"/>
      <c r="K53" s="11"/>
      <c r="L53" s="11"/>
      <c r="M53" s="11"/>
      <c r="N53" s="11"/>
      <c r="O53" s="11"/>
      <c r="P53" s="11"/>
      <c r="Q53" s="11"/>
      <c r="R53" s="11"/>
      <c r="S53" s="11"/>
      <c r="T53" s="11"/>
      <c r="U53" s="11"/>
      <c r="V53" s="11"/>
      <c r="W53" s="11"/>
      <c r="X53" s="11"/>
      <c r="Y53" s="11"/>
      <c r="Z53" s="11"/>
    </row>
    <row r="54" spans="1:26" ht="14.25" customHeight="1" x14ac:dyDescent="0.35">
      <c r="A54" s="11"/>
      <c r="B54" s="14"/>
      <c r="C54" s="15"/>
      <c r="D54" s="15"/>
      <c r="E54" s="16"/>
      <c r="F54" s="15"/>
      <c r="G54" s="11"/>
      <c r="H54" s="11"/>
      <c r="I54" s="11"/>
      <c r="J54" s="11"/>
      <c r="K54" s="11"/>
      <c r="L54" s="11"/>
      <c r="M54" s="11"/>
      <c r="N54" s="11"/>
      <c r="O54" s="11"/>
      <c r="P54" s="11"/>
      <c r="Q54" s="11"/>
      <c r="R54" s="11"/>
      <c r="S54" s="11"/>
      <c r="T54" s="11"/>
      <c r="U54" s="11"/>
      <c r="V54" s="11"/>
      <c r="W54" s="11"/>
      <c r="X54" s="11"/>
      <c r="Y54" s="11"/>
      <c r="Z54" s="11"/>
    </row>
    <row r="55" spans="1:26" ht="14.25" customHeight="1" x14ac:dyDescent="0.35">
      <c r="A55" s="11"/>
      <c r="B55" s="14"/>
      <c r="C55" s="15"/>
      <c r="D55" s="15"/>
      <c r="E55" s="16"/>
      <c r="F55" s="15"/>
      <c r="G55" s="11"/>
      <c r="H55" s="11"/>
      <c r="I55" s="11"/>
      <c r="J55" s="11"/>
      <c r="K55" s="11"/>
      <c r="L55" s="11"/>
      <c r="M55" s="11"/>
      <c r="N55" s="11"/>
      <c r="O55" s="11"/>
      <c r="P55" s="11"/>
      <c r="Q55" s="11"/>
      <c r="R55" s="11"/>
      <c r="S55" s="11"/>
      <c r="T55" s="11"/>
      <c r="U55" s="11"/>
      <c r="V55" s="11"/>
      <c r="W55" s="11"/>
      <c r="X55" s="11"/>
      <c r="Y55" s="11"/>
      <c r="Z55" s="11"/>
    </row>
    <row r="56" spans="1:26" ht="14.25" customHeight="1" x14ac:dyDescent="0.35">
      <c r="A56" s="11"/>
      <c r="B56" s="14"/>
      <c r="C56" s="15"/>
      <c r="D56" s="15"/>
      <c r="E56" s="16"/>
      <c r="F56" s="15"/>
      <c r="G56" s="11"/>
      <c r="H56" s="11"/>
      <c r="I56" s="11"/>
      <c r="J56" s="11"/>
      <c r="K56" s="11"/>
      <c r="L56" s="11"/>
      <c r="M56" s="11"/>
      <c r="N56" s="11"/>
      <c r="O56" s="11"/>
      <c r="P56" s="11"/>
      <c r="Q56" s="11"/>
      <c r="R56" s="11"/>
      <c r="S56" s="11"/>
      <c r="T56" s="11"/>
      <c r="U56" s="11"/>
      <c r="V56" s="11"/>
      <c r="W56" s="11"/>
      <c r="X56" s="11"/>
      <c r="Y56" s="11"/>
      <c r="Z56" s="11"/>
    </row>
    <row r="57" spans="1:26" ht="14.25" customHeight="1" x14ac:dyDescent="0.35">
      <c r="A57" s="11"/>
      <c r="B57" s="14"/>
      <c r="C57" s="15"/>
      <c r="D57" s="15"/>
      <c r="E57" s="16"/>
      <c r="F57" s="15"/>
      <c r="G57" s="11"/>
      <c r="H57" s="11"/>
      <c r="I57" s="11"/>
      <c r="J57" s="11"/>
      <c r="K57" s="11"/>
      <c r="L57" s="11"/>
      <c r="M57" s="11"/>
      <c r="N57" s="11"/>
      <c r="O57" s="11"/>
      <c r="P57" s="11"/>
      <c r="Q57" s="11"/>
      <c r="R57" s="11"/>
      <c r="S57" s="11"/>
      <c r="T57" s="11"/>
      <c r="U57" s="11"/>
      <c r="V57" s="11"/>
      <c r="W57" s="11"/>
      <c r="X57" s="11"/>
      <c r="Y57" s="11"/>
      <c r="Z57" s="11"/>
    </row>
    <row r="58" spans="1:26" ht="14.25" customHeight="1" x14ac:dyDescent="0.35">
      <c r="A58" s="11"/>
      <c r="B58" s="14"/>
      <c r="C58" s="15"/>
      <c r="D58" s="15"/>
      <c r="E58" s="16"/>
      <c r="F58" s="15"/>
      <c r="G58" s="11"/>
      <c r="H58" s="11"/>
      <c r="I58" s="11"/>
      <c r="J58" s="11"/>
      <c r="K58" s="11"/>
      <c r="L58" s="11"/>
      <c r="M58" s="11"/>
      <c r="N58" s="11"/>
      <c r="O58" s="11"/>
      <c r="P58" s="11"/>
      <c r="Q58" s="11"/>
      <c r="R58" s="11"/>
      <c r="S58" s="11"/>
      <c r="T58" s="11"/>
      <c r="U58" s="11"/>
      <c r="V58" s="11"/>
      <c r="W58" s="11"/>
      <c r="X58" s="11"/>
      <c r="Y58" s="11"/>
      <c r="Z58" s="11"/>
    </row>
    <row r="59" spans="1:26" ht="14.25" customHeight="1" x14ac:dyDescent="0.35">
      <c r="A59" s="11"/>
      <c r="B59" s="14"/>
      <c r="C59" s="15"/>
      <c r="D59" s="15"/>
      <c r="E59" s="16"/>
      <c r="F59" s="15"/>
      <c r="G59" s="11"/>
      <c r="H59" s="11"/>
      <c r="I59" s="11"/>
      <c r="J59" s="11"/>
      <c r="K59" s="11"/>
      <c r="L59" s="11"/>
      <c r="M59" s="11"/>
      <c r="N59" s="11"/>
      <c r="O59" s="11"/>
      <c r="P59" s="11"/>
      <c r="Q59" s="11"/>
      <c r="R59" s="11"/>
      <c r="S59" s="11"/>
      <c r="T59" s="11"/>
      <c r="U59" s="11"/>
      <c r="V59" s="11"/>
      <c r="W59" s="11"/>
      <c r="X59" s="11"/>
      <c r="Y59" s="11"/>
      <c r="Z59" s="11"/>
    </row>
    <row r="60" spans="1:26" ht="14.25" customHeight="1" x14ac:dyDescent="0.35">
      <c r="A60" s="11"/>
      <c r="B60" s="14"/>
      <c r="C60" s="15"/>
      <c r="D60" s="15"/>
      <c r="E60" s="16"/>
      <c r="F60" s="15"/>
      <c r="G60" s="11"/>
      <c r="H60" s="11"/>
      <c r="I60" s="11"/>
      <c r="J60" s="11"/>
      <c r="K60" s="11"/>
      <c r="L60" s="11"/>
      <c r="M60" s="11"/>
      <c r="N60" s="11"/>
      <c r="O60" s="11"/>
      <c r="P60" s="11"/>
      <c r="Q60" s="11"/>
      <c r="R60" s="11"/>
      <c r="S60" s="11"/>
      <c r="T60" s="11"/>
      <c r="U60" s="11"/>
      <c r="V60" s="11"/>
      <c r="W60" s="11"/>
      <c r="X60" s="11"/>
      <c r="Y60" s="11"/>
      <c r="Z60" s="11"/>
    </row>
    <row r="61" spans="1:26" ht="14.25" customHeight="1" x14ac:dyDescent="0.35">
      <c r="A61" s="11"/>
      <c r="B61" s="14"/>
      <c r="C61" s="15"/>
      <c r="D61" s="15"/>
      <c r="E61" s="16"/>
      <c r="F61" s="15"/>
      <c r="G61" s="11"/>
      <c r="H61" s="11"/>
      <c r="I61" s="11"/>
      <c r="J61" s="11"/>
      <c r="K61" s="11"/>
      <c r="L61" s="11"/>
      <c r="M61" s="11"/>
      <c r="N61" s="11"/>
      <c r="O61" s="11"/>
      <c r="P61" s="11"/>
      <c r="Q61" s="11"/>
      <c r="R61" s="11"/>
      <c r="S61" s="11"/>
      <c r="T61" s="11"/>
      <c r="U61" s="11"/>
      <c r="V61" s="11"/>
      <c r="W61" s="11"/>
      <c r="X61" s="11"/>
      <c r="Y61" s="11"/>
      <c r="Z61" s="11"/>
    </row>
    <row r="62" spans="1:26" ht="14.25" customHeight="1" x14ac:dyDescent="0.35">
      <c r="A62" s="11"/>
      <c r="B62" s="14"/>
      <c r="C62" s="15"/>
      <c r="D62" s="15"/>
      <c r="E62" s="16"/>
      <c r="F62" s="15"/>
      <c r="G62" s="11"/>
      <c r="H62" s="11"/>
      <c r="I62" s="11"/>
      <c r="J62" s="11"/>
      <c r="K62" s="11"/>
      <c r="L62" s="11"/>
      <c r="M62" s="11"/>
      <c r="N62" s="11"/>
      <c r="O62" s="11"/>
      <c r="P62" s="11"/>
      <c r="Q62" s="11"/>
      <c r="R62" s="11"/>
      <c r="S62" s="11"/>
      <c r="T62" s="11"/>
      <c r="U62" s="11"/>
      <c r="V62" s="11"/>
      <c r="W62" s="11"/>
      <c r="X62" s="11"/>
      <c r="Y62" s="11"/>
      <c r="Z62" s="11"/>
    </row>
    <row r="63" spans="1:26" ht="14.25" customHeight="1" x14ac:dyDescent="0.35">
      <c r="A63" s="11"/>
      <c r="B63" s="14"/>
      <c r="C63" s="15"/>
      <c r="D63" s="15"/>
      <c r="E63" s="16"/>
      <c r="F63" s="15"/>
      <c r="G63" s="11"/>
      <c r="H63" s="11"/>
      <c r="I63" s="11"/>
      <c r="J63" s="11"/>
      <c r="K63" s="11"/>
      <c r="L63" s="11"/>
      <c r="M63" s="11"/>
      <c r="N63" s="11"/>
      <c r="O63" s="11"/>
      <c r="P63" s="11"/>
      <c r="Q63" s="11"/>
      <c r="R63" s="11"/>
      <c r="S63" s="11"/>
      <c r="T63" s="11"/>
      <c r="U63" s="11"/>
      <c r="V63" s="11"/>
      <c r="W63" s="11"/>
      <c r="X63" s="11"/>
      <c r="Y63" s="11"/>
      <c r="Z63" s="11"/>
    </row>
    <row r="64" spans="1:26" ht="14.25" customHeight="1" x14ac:dyDescent="0.35">
      <c r="A64" s="11"/>
      <c r="B64" s="14"/>
      <c r="C64" s="15"/>
      <c r="D64" s="15"/>
      <c r="E64" s="16"/>
      <c r="F64" s="15"/>
      <c r="G64" s="11"/>
      <c r="H64" s="11"/>
      <c r="I64" s="11"/>
      <c r="J64" s="11"/>
      <c r="K64" s="11"/>
      <c r="L64" s="11"/>
      <c r="M64" s="11"/>
      <c r="N64" s="11"/>
      <c r="O64" s="11"/>
      <c r="P64" s="11"/>
      <c r="Q64" s="11"/>
      <c r="R64" s="11"/>
      <c r="S64" s="11"/>
      <c r="T64" s="11"/>
      <c r="U64" s="11"/>
      <c r="V64" s="11"/>
      <c r="W64" s="11"/>
      <c r="X64" s="11"/>
      <c r="Y64" s="11"/>
      <c r="Z64" s="11"/>
    </row>
    <row r="65" spans="1:26" ht="14.25" customHeight="1" x14ac:dyDescent="0.35">
      <c r="A65" s="11"/>
      <c r="B65" s="14"/>
      <c r="C65" s="15"/>
      <c r="D65" s="15"/>
      <c r="E65" s="16"/>
      <c r="F65" s="15"/>
      <c r="G65" s="11"/>
      <c r="H65" s="11"/>
      <c r="I65" s="11"/>
      <c r="J65" s="11"/>
      <c r="K65" s="11"/>
      <c r="L65" s="11"/>
      <c r="M65" s="11"/>
      <c r="N65" s="11"/>
      <c r="O65" s="11"/>
      <c r="P65" s="11"/>
      <c r="Q65" s="11"/>
      <c r="R65" s="11"/>
      <c r="S65" s="11"/>
      <c r="T65" s="11"/>
      <c r="U65" s="11"/>
      <c r="V65" s="11"/>
      <c r="W65" s="11"/>
      <c r="X65" s="11"/>
      <c r="Y65" s="11"/>
      <c r="Z65" s="11"/>
    </row>
    <row r="66" spans="1:26" ht="14.25" customHeight="1" x14ac:dyDescent="0.35">
      <c r="A66" s="11"/>
      <c r="B66" s="14"/>
      <c r="C66" s="15"/>
      <c r="D66" s="15"/>
      <c r="E66" s="16"/>
      <c r="F66" s="15"/>
      <c r="G66" s="11"/>
      <c r="H66" s="11"/>
      <c r="I66" s="11"/>
      <c r="J66" s="11"/>
      <c r="K66" s="11"/>
      <c r="L66" s="11"/>
      <c r="M66" s="11"/>
      <c r="N66" s="11"/>
      <c r="O66" s="11"/>
      <c r="P66" s="11"/>
      <c r="Q66" s="11"/>
      <c r="R66" s="11"/>
      <c r="S66" s="11"/>
      <c r="T66" s="11"/>
      <c r="U66" s="11"/>
      <c r="V66" s="11"/>
      <c r="W66" s="11"/>
      <c r="X66" s="11"/>
      <c r="Y66" s="11"/>
      <c r="Z66" s="11"/>
    </row>
    <row r="67" spans="1:26" ht="14.25" customHeight="1" x14ac:dyDescent="0.35">
      <c r="A67" s="11"/>
      <c r="B67" s="14"/>
      <c r="C67" s="15"/>
      <c r="D67" s="15"/>
      <c r="E67" s="16"/>
      <c r="F67" s="15"/>
      <c r="G67" s="11"/>
      <c r="H67" s="11"/>
      <c r="I67" s="11"/>
      <c r="J67" s="11"/>
      <c r="K67" s="11"/>
      <c r="L67" s="11"/>
      <c r="M67" s="11"/>
      <c r="N67" s="11"/>
      <c r="O67" s="11"/>
      <c r="P67" s="11"/>
      <c r="Q67" s="11"/>
      <c r="R67" s="11"/>
      <c r="S67" s="11"/>
      <c r="T67" s="11"/>
      <c r="U67" s="11"/>
      <c r="V67" s="11"/>
      <c r="W67" s="11"/>
      <c r="X67" s="11"/>
      <c r="Y67" s="11"/>
      <c r="Z67" s="11"/>
    </row>
    <row r="68" spans="1:26" ht="14.25" customHeight="1" x14ac:dyDescent="0.35">
      <c r="A68" s="11"/>
      <c r="B68" s="14"/>
      <c r="C68" s="15"/>
      <c r="D68" s="15"/>
      <c r="E68" s="16"/>
      <c r="F68" s="15"/>
      <c r="G68" s="11"/>
      <c r="H68" s="11"/>
      <c r="I68" s="11"/>
      <c r="J68" s="11"/>
      <c r="K68" s="11"/>
      <c r="L68" s="11"/>
      <c r="M68" s="11"/>
      <c r="N68" s="11"/>
      <c r="O68" s="11"/>
      <c r="P68" s="11"/>
      <c r="Q68" s="11"/>
      <c r="R68" s="11"/>
      <c r="S68" s="11"/>
      <c r="T68" s="11"/>
      <c r="U68" s="11"/>
      <c r="V68" s="11"/>
      <c r="W68" s="11"/>
      <c r="X68" s="11"/>
      <c r="Y68" s="11"/>
      <c r="Z68" s="11"/>
    </row>
    <row r="69" spans="1:26" ht="14.25" customHeight="1" x14ac:dyDescent="0.35">
      <c r="A69" s="11"/>
      <c r="B69" s="14"/>
      <c r="C69" s="15"/>
      <c r="D69" s="15"/>
      <c r="E69" s="16"/>
      <c r="F69" s="15"/>
      <c r="G69" s="11"/>
      <c r="H69" s="11"/>
      <c r="I69" s="11"/>
      <c r="J69" s="11"/>
      <c r="K69" s="11"/>
      <c r="L69" s="11"/>
      <c r="M69" s="11"/>
      <c r="N69" s="11"/>
      <c r="O69" s="11"/>
      <c r="P69" s="11"/>
      <c r="Q69" s="11"/>
      <c r="R69" s="11"/>
      <c r="S69" s="11"/>
      <c r="T69" s="11"/>
      <c r="U69" s="11"/>
      <c r="V69" s="11"/>
      <c r="W69" s="11"/>
      <c r="X69" s="11"/>
      <c r="Y69" s="11"/>
      <c r="Z69" s="11"/>
    </row>
    <row r="70" spans="1:26" ht="14.25" customHeight="1" x14ac:dyDescent="0.35">
      <c r="A70" s="11"/>
      <c r="B70" s="14"/>
      <c r="C70" s="15"/>
      <c r="D70" s="15"/>
      <c r="E70" s="16"/>
      <c r="F70" s="15"/>
      <c r="G70" s="11"/>
      <c r="H70" s="11"/>
      <c r="I70" s="11"/>
      <c r="J70" s="11"/>
      <c r="K70" s="11"/>
      <c r="L70" s="11"/>
      <c r="M70" s="11"/>
      <c r="N70" s="11"/>
      <c r="O70" s="11"/>
      <c r="P70" s="11"/>
      <c r="Q70" s="11"/>
      <c r="R70" s="11"/>
      <c r="S70" s="11"/>
      <c r="T70" s="11"/>
      <c r="U70" s="11"/>
      <c r="V70" s="11"/>
      <c r="W70" s="11"/>
      <c r="X70" s="11"/>
      <c r="Y70" s="11"/>
      <c r="Z70" s="11"/>
    </row>
    <row r="71" spans="1:26" ht="14.25" customHeight="1" x14ac:dyDescent="0.35">
      <c r="A71" s="11"/>
      <c r="B71" s="14"/>
      <c r="C71" s="15"/>
      <c r="D71" s="15"/>
      <c r="E71" s="16"/>
      <c r="F71" s="15"/>
      <c r="G71" s="11"/>
      <c r="H71" s="11"/>
      <c r="I71" s="11"/>
      <c r="J71" s="11"/>
      <c r="K71" s="11"/>
      <c r="L71" s="11"/>
      <c r="M71" s="11"/>
      <c r="N71" s="11"/>
      <c r="O71" s="11"/>
      <c r="P71" s="11"/>
      <c r="Q71" s="11"/>
      <c r="R71" s="11"/>
      <c r="S71" s="11"/>
      <c r="T71" s="11"/>
      <c r="U71" s="11"/>
      <c r="V71" s="11"/>
      <c r="W71" s="11"/>
      <c r="X71" s="11"/>
      <c r="Y71" s="11"/>
      <c r="Z71" s="11"/>
    </row>
    <row r="72" spans="1:26" ht="14.25" customHeight="1" x14ac:dyDescent="0.35">
      <c r="A72" s="11"/>
      <c r="B72" s="14"/>
      <c r="C72" s="15"/>
      <c r="D72" s="15"/>
      <c r="E72" s="16"/>
      <c r="F72" s="15"/>
      <c r="G72" s="11"/>
      <c r="H72" s="11"/>
      <c r="I72" s="11"/>
      <c r="J72" s="11"/>
      <c r="K72" s="11"/>
      <c r="L72" s="11"/>
      <c r="M72" s="11"/>
      <c r="N72" s="11"/>
      <c r="O72" s="11"/>
      <c r="P72" s="11"/>
      <c r="Q72" s="11"/>
      <c r="R72" s="11"/>
      <c r="S72" s="11"/>
      <c r="T72" s="11"/>
      <c r="U72" s="11"/>
      <c r="V72" s="11"/>
      <c r="W72" s="11"/>
      <c r="X72" s="11"/>
      <c r="Y72" s="11"/>
      <c r="Z72" s="11"/>
    </row>
    <row r="73" spans="1:26" ht="14.25" customHeight="1" x14ac:dyDescent="0.35">
      <c r="A73" s="11"/>
      <c r="B73" s="14"/>
      <c r="C73" s="15"/>
      <c r="D73" s="15"/>
      <c r="E73" s="16"/>
      <c r="F73" s="15"/>
      <c r="G73" s="11"/>
      <c r="H73" s="11"/>
      <c r="I73" s="11"/>
      <c r="J73" s="11"/>
      <c r="K73" s="11"/>
      <c r="L73" s="11"/>
      <c r="M73" s="11"/>
      <c r="N73" s="11"/>
      <c r="O73" s="11"/>
      <c r="P73" s="11"/>
      <c r="Q73" s="11"/>
      <c r="R73" s="11"/>
      <c r="S73" s="11"/>
      <c r="T73" s="11"/>
      <c r="U73" s="11"/>
      <c r="V73" s="11"/>
      <c r="W73" s="11"/>
      <c r="X73" s="11"/>
      <c r="Y73" s="11"/>
      <c r="Z73" s="11"/>
    </row>
    <row r="74" spans="1:26" ht="14.25" customHeight="1" x14ac:dyDescent="0.35">
      <c r="A74" s="11"/>
      <c r="B74" s="14"/>
      <c r="C74" s="15"/>
      <c r="D74" s="15"/>
      <c r="E74" s="16"/>
      <c r="F74" s="15"/>
      <c r="G74" s="11"/>
      <c r="H74" s="11"/>
      <c r="I74" s="11"/>
      <c r="J74" s="11"/>
      <c r="K74" s="11"/>
      <c r="L74" s="11"/>
      <c r="M74" s="11"/>
      <c r="N74" s="11"/>
      <c r="O74" s="11"/>
      <c r="P74" s="11"/>
      <c r="Q74" s="11"/>
      <c r="R74" s="11"/>
      <c r="S74" s="11"/>
      <c r="T74" s="11"/>
      <c r="U74" s="11"/>
      <c r="V74" s="11"/>
      <c r="W74" s="11"/>
      <c r="X74" s="11"/>
      <c r="Y74" s="11"/>
      <c r="Z74" s="11"/>
    </row>
    <row r="75" spans="1:26" ht="14.25" customHeight="1" x14ac:dyDescent="0.35">
      <c r="A75" s="11"/>
      <c r="B75" s="14"/>
      <c r="C75" s="15"/>
      <c r="D75" s="15"/>
      <c r="E75" s="16"/>
      <c r="F75" s="15"/>
      <c r="G75" s="11"/>
      <c r="H75" s="11"/>
      <c r="I75" s="11"/>
      <c r="J75" s="11"/>
      <c r="K75" s="11"/>
      <c r="L75" s="11"/>
      <c r="M75" s="11"/>
      <c r="N75" s="11"/>
      <c r="O75" s="11"/>
      <c r="P75" s="11"/>
      <c r="Q75" s="11"/>
      <c r="R75" s="11"/>
      <c r="S75" s="11"/>
      <c r="T75" s="11"/>
      <c r="U75" s="11"/>
      <c r="V75" s="11"/>
      <c r="W75" s="11"/>
      <c r="X75" s="11"/>
      <c r="Y75" s="11"/>
      <c r="Z75" s="11"/>
    </row>
    <row r="76" spans="1:26" ht="14.25" customHeight="1" x14ac:dyDescent="0.35">
      <c r="A76" s="11"/>
      <c r="B76" s="14"/>
      <c r="C76" s="15"/>
      <c r="D76" s="15"/>
      <c r="E76" s="16"/>
      <c r="F76" s="15"/>
      <c r="G76" s="11"/>
      <c r="H76" s="11"/>
      <c r="I76" s="11"/>
      <c r="J76" s="11"/>
      <c r="K76" s="11"/>
      <c r="L76" s="11"/>
      <c r="M76" s="11"/>
      <c r="N76" s="11"/>
      <c r="O76" s="11"/>
      <c r="P76" s="11"/>
      <c r="Q76" s="11"/>
      <c r="R76" s="11"/>
      <c r="S76" s="11"/>
      <c r="T76" s="11"/>
      <c r="U76" s="11"/>
      <c r="V76" s="11"/>
      <c r="W76" s="11"/>
      <c r="X76" s="11"/>
      <c r="Y76" s="11"/>
      <c r="Z76" s="11"/>
    </row>
    <row r="77" spans="1:26" ht="14.25" customHeight="1" x14ac:dyDescent="0.35">
      <c r="A77" s="11"/>
      <c r="B77" s="14"/>
      <c r="C77" s="15"/>
      <c r="D77" s="15"/>
      <c r="E77" s="16"/>
      <c r="F77" s="15"/>
      <c r="G77" s="11"/>
      <c r="H77" s="11"/>
      <c r="I77" s="11"/>
      <c r="J77" s="11"/>
      <c r="K77" s="11"/>
      <c r="L77" s="11"/>
      <c r="M77" s="11"/>
      <c r="N77" s="11"/>
      <c r="O77" s="11"/>
      <c r="P77" s="11"/>
      <c r="Q77" s="11"/>
      <c r="R77" s="11"/>
      <c r="S77" s="11"/>
      <c r="T77" s="11"/>
      <c r="U77" s="11"/>
      <c r="V77" s="11"/>
      <c r="W77" s="11"/>
      <c r="X77" s="11"/>
      <c r="Y77" s="11"/>
      <c r="Z77" s="11"/>
    </row>
    <row r="78" spans="1:26" ht="14.25" customHeight="1" x14ac:dyDescent="0.35">
      <c r="A78" s="11"/>
      <c r="B78" s="14"/>
      <c r="C78" s="15"/>
      <c r="D78" s="15"/>
      <c r="E78" s="16"/>
      <c r="F78" s="15"/>
      <c r="G78" s="11"/>
      <c r="H78" s="11"/>
      <c r="I78" s="11"/>
      <c r="J78" s="11"/>
      <c r="K78" s="11"/>
      <c r="L78" s="11"/>
      <c r="M78" s="11"/>
      <c r="N78" s="11"/>
      <c r="O78" s="11"/>
      <c r="P78" s="11"/>
      <c r="Q78" s="11"/>
      <c r="R78" s="11"/>
      <c r="S78" s="11"/>
      <c r="T78" s="11"/>
      <c r="U78" s="11"/>
      <c r="V78" s="11"/>
      <c r="W78" s="11"/>
      <c r="X78" s="11"/>
      <c r="Y78" s="11"/>
      <c r="Z78" s="11"/>
    </row>
    <row r="79" spans="1:26" ht="14.25" customHeight="1" x14ac:dyDescent="0.35">
      <c r="A79" s="11"/>
      <c r="B79" s="14"/>
      <c r="C79" s="15"/>
      <c r="D79" s="15"/>
      <c r="E79" s="16"/>
      <c r="F79" s="15"/>
      <c r="G79" s="11"/>
      <c r="H79" s="11"/>
      <c r="I79" s="11"/>
      <c r="J79" s="11"/>
      <c r="K79" s="11"/>
      <c r="L79" s="11"/>
      <c r="M79" s="11"/>
      <c r="N79" s="11"/>
      <c r="O79" s="11"/>
      <c r="P79" s="11"/>
      <c r="Q79" s="11"/>
      <c r="R79" s="11"/>
      <c r="S79" s="11"/>
      <c r="T79" s="11"/>
      <c r="U79" s="11"/>
      <c r="V79" s="11"/>
      <c r="W79" s="11"/>
      <c r="X79" s="11"/>
      <c r="Y79" s="11"/>
      <c r="Z79" s="11"/>
    </row>
    <row r="80" spans="1:26" ht="14.25" customHeight="1" x14ac:dyDescent="0.35">
      <c r="A80" s="11"/>
      <c r="B80" s="14"/>
      <c r="C80" s="15"/>
      <c r="D80" s="15"/>
      <c r="E80" s="16"/>
      <c r="F80" s="15"/>
      <c r="G80" s="11"/>
      <c r="H80" s="11"/>
      <c r="I80" s="11"/>
      <c r="J80" s="11"/>
      <c r="K80" s="11"/>
      <c r="L80" s="11"/>
      <c r="M80" s="11"/>
      <c r="N80" s="11"/>
      <c r="O80" s="11"/>
      <c r="P80" s="11"/>
      <c r="Q80" s="11"/>
      <c r="R80" s="11"/>
      <c r="S80" s="11"/>
      <c r="T80" s="11"/>
      <c r="U80" s="11"/>
      <c r="V80" s="11"/>
      <c r="W80" s="11"/>
      <c r="X80" s="11"/>
      <c r="Y80" s="11"/>
      <c r="Z80" s="11"/>
    </row>
    <row r="81" spans="1:26" ht="14.25" customHeight="1" x14ac:dyDescent="0.35">
      <c r="A81" s="11"/>
      <c r="B81" s="14"/>
      <c r="C81" s="15"/>
      <c r="D81" s="15"/>
      <c r="E81" s="16"/>
      <c r="F81" s="15"/>
      <c r="G81" s="11"/>
      <c r="H81" s="11"/>
      <c r="I81" s="11"/>
      <c r="J81" s="11"/>
      <c r="K81" s="11"/>
      <c r="L81" s="11"/>
      <c r="M81" s="11"/>
      <c r="N81" s="11"/>
      <c r="O81" s="11"/>
      <c r="P81" s="11"/>
      <c r="Q81" s="11"/>
      <c r="R81" s="11"/>
      <c r="S81" s="11"/>
      <c r="T81" s="11"/>
      <c r="U81" s="11"/>
      <c r="V81" s="11"/>
      <c r="W81" s="11"/>
      <c r="X81" s="11"/>
      <c r="Y81" s="11"/>
      <c r="Z81" s="11"/>
    </row>
    <row r="82" spans="1:26" ht="14.25" customHeight="1" x14ac:dyDescent="0.35">
      <c r="A82" s="11"/>
      <c r="B82" s="14"/>
      <c r="C82" s="15"/>
      <c r="D82" s="15"/>
      <c r="E82" s="16"/>
      <c r="F82" s="15"/>
      <c r="G82" s="11"/>
      <c r="H82" s="11"/>
      <c r="I82" s="11"/>
      <c r="J82" s="11"/>
      <c r="K82" s="11"/>
      <c r="L82" s="11"/>
      <c r="M82" s="11"/>
      <c r="N82" s="11"/>
      <c r="O82" s="11"/>
      <c r="P82" s="11"/>
      <c r="Q82" s="11"/>
      <c r="R82" s="11"/>
      <c r="S82" s="11"/>
      <c r="T82" s="11"/>
      <c r="U82" s="11"/>
      <c r="V82" s="11"/>
      <c r="W82" s="11"/>
      <c r="X82" s="11"/>
      <c r="Y82" s="11"/>
      <c r="Z82" s="11"/>
    </row>
    <row r="83" spans="1:26" ht="14.25" customHeight="1" x14ac:dyDescent="0.35">
      <c r="A83" s="11"/>
      <c r="B83" s="14"/>
      <c r="C83" s="15"/>
      <c r="D83" s="15"/>
      <c r="E83" s="16"/>
      <c r="F83" s="15"/>
      <c r="G83" s="11"/>
      <c r="H83" s="11"/>
      <c r="I83" s="11"/>
      <c r="J83" s="11"/>
      <c r="K83" s="11"/>
      <c r="L83" s="11"/>
      <c r="M83" s="11"/>
      <c r="N83" s="11"/>
      <c r="O83" s="11"/>
      <c r="P83" s="11"/>
      <c r="Q83" s="11"/>
      <c r="R83" s="11"/>
      <c r="S83" s="11"/>
      <c r="T83" s="11"/>
      <c r="U83" s="11"/>
      <c r="V83" s="11"/>
      <c r="W83" s="11"/>
      <c r="X83" s="11"/>
      <c r="Y83" s="11"/>
      <c r="Z83" s="11"/>
    </row>
    <row r="84" spans="1:26" ht="14.25" customHeight="1" x14ac:dyDescent="0.35">
      <c r="A84" s="11"/>
      <c r="B84" s="14"/>
      <c r="C84" s="15"/>
      <c r="D84" s="15"/>
      <c r="E84" s="16"/>
      <c r="F84" s="15"/>
      <c r="G84" s="11"/>
      <c r="H84" s="11"/>
      <c r="I84" s="11"/>
      <c r="J84" s="11"/>
      <c r="K84" s="11"/>
      <c r="L84" s="11"/>
      <c r="M84" s="11"/>
      <c r="N84" s="11"/>
      <c r="O84" s="11"/>
      <c r="P84" s="11"/>
      <c r="Q84" s="11"/>
      <c r="R84" s="11"/>
      <c r="S84" s="11"/>
      <c r="T84" s="11"/>
      <c r="U84" s="11"/>
      <c r="V84" s="11"/>
      <c r="W84" s="11"/>
      <c r="X84" s="11"/>
      <c r="Y84" s="11"/>
      <c r="Z84" s="11"/>
    </row>
    <row r="85" spans="1:26" ht="14.25" customHeight="1" x14ac:dyDescent="0.35">
      <c r="A85" s="11"/>
      <c r="B85" s="14"/>
      <c r="C85" s="15"/>
      <c r="D85" s="15"/>
      <c r="E85" s="16"/>
      <c r="F85" s="15"/>
      <c r="G85" s="11"/>
      <c r="H85" s="11"/>
      <c r="I85" s="11"/>
      <c r="J85" s="11"/>
      <c r="K85" s="11"/>
      <c r="L85" s="11"/>
      <c r="M85" s="11"/>
      <c r="N85" s="11"/>
      <c r="O85" s="11"/>
      <c r="P85" s="11"/>
      <c r="Q85" s="11"/>
      <c r="R85" s="11"/>
      <c r="S85" s="11"/>
      <c r="T85" s="11"/>
      <c r="U85" s="11"/>
      <c r="V85" s="11"/>
      <c r="W85" s="11"/>
      <c r="X85" s="11"/>
      <c r="Y85" s="11"/>
      <c r="Z85" s="11"/>
    </row>
    <row r="86" spans="1:26" ht="14.25" customHeight="1" x14ac:dyDescent="0.35">
      <c r="A86" s="11"/>
      <c r="B86" s="14"/>
      <c r="C86" s="15"/>
      <c r="D86" s="15"/>
      <c r="E86" s="16"/>
      <c r="F86" s="15"/>
      <c r="G86" s="11"/>
      <c r="H86" s="11"/>
      <c r="I86" s="11"/>
      <c r="J86" s="11"/>
      <c r="K86" s="11"/>
      <c r="L86" s="11"/>
      <c r="M86" s="11"/>
      <c r="N86" s="11"/>
      <c r="O86" s="11"/>
      <c r="P86" s="11"/>
      <c r="Q86" s="11"/>
      <c r="R86" s="11"/>
      <c r="S86" s="11"/>
      <c r="T86" s="11"/>
      <c r="U86" s="11"/>
      <c r="V86" s="11"/>
      <c r="W86" s="11"/>
      <c r="X86" s="11"/>
      <c r="Y86" s="11"/>
      <c r="Z86" s="11"/>
    </row>
    <row r="87" spans="1:26" ht="14.25" customHeight="1" x14ac:dyDescent="0.35">
      <c r="A87" s="11"/>
      <c r="B87" s="14"/>
      <c r="C87" s="15"/>
      <c r="D87" s="15"/>
      <c r="E87" s="16"/>
      <c r="F87" s="15"/>
      <c r="G87" s="11"/>
      <c r="H87" s="11"/>
      <c r="I87" s="11"/>
      <c r="J87" s="11"/>
      <c r="K87" s="11"/>
      <c r="L87" s="11"/>
      <c r="M87" s="11"/>
      <c r="N87" s="11"/>
      <c r="O87" s="11"/>
      <c r="P87" s="11"/>
      <c r="Q87" s="11"/>
      <c r="R87" s="11"/>
      <c r="S87" s="11"/>
      <c r="T87" s="11"/>
      <c r="U87" s="11"/>
      <c r="V87" s="11"/>
      <c r="W87" s="11"/>
      <c r="X87" s="11"/>
      <c r="Y87" s="11"/>
      <c r="Z87" s="11"/>
    </row>
    <row r="88" spans="1:26" ht="14.25" customHeight="1" x14ac:dyDescent="0.35">
      <c r="A88" s="11"/>
      <c r="B88" s="14"/>
      <c r="C88" s="15"/>
      <c r="D88" s="15"/>
      <c r="E88" s="16"/>
      <c r="F88" s="15"/>
      <c r="G88" s="11"/>
      <c r="H88" s="11"/>
      <c r="I88" s="11"/>
      <c r="J88" s="11"/>
      <c r="K88" s="11"/>
      <c r="L88" s="11"/>
      <c r="M88" s="11"/>
      <c r="N88" s="11"/>
      <c r="O88" s="11"/>
      <c r="P88" s="11"/>
      <c r="Q88" s="11"/>
      <c r="R88" s="11"/>
      <c r="S88" s="11"/>
      <c r="T88" s="11"/>
      <c r="U88" s="11"/>
      <c r="V88" s="11"/>
      <c r="W88" s="11"/>
      <c r="X88" s="11"/>
      <c r="Y88" s="11"/>
      <c r="Z88" s="11"/>
    </row>
    <row r="89" spans="1:26" ht="14.25" customHeight="1" x14ac:dyDescent="0.35">
      <c r="A89" s="11"/>
      <c r="B89" s="14"/>
      <c r="C89" s="15"/>
      <c r="D89" s="15"/>
      <c r="E89" s="16"/>
      <c r="F89" s="15"/>
      <c r="G89" s="11"/>
      <c r="H89" s="11"/>
      <c r="I89" s="11"/>
      <c r="J89" s="11"/>
      <c r="K89" s="11"/>
      <c r="L89" s="11"/>
      <c r="M89" s="11"/>
      <c r="N89" s="11"/>
      <c r="O89" s="11"/>
      <c r="P89" s="11"/>
      <c r="Q89" s="11"/>
      <c r="R89" s="11"/>
      <c r="S89" s="11"/>
      <c r="T89" s="11"/>
      <c r="U89" s="11"/>
      <c r="V89" s="11"/>
      <c r="W89" s="11"/>
      <c r="X89" s="11"/>
      <c r="Y89" s="11"/>
      <c r="Z89" s="11"/>
    </row>
    <row r="90" spans="1:26" ht="14.25" customHeight="1" x14ac:dyDescent="0.35">
      <c r="A90" s="11"/>
      <c r="B90" s="14"/>
      <c r="C90" s="15"/>
      <c r="D90" s="15"/>
      <c r="E90" s="16"/>
      <c r="F90" s="15"/>
      <c r="G90" s="11"/>
      <c r="H90" s="11"/>
      <c r="I90" s="11"/>
      <c r="J90" s="11"/>
      <c r="K90" s="11"/>
      <c r="L90" s="11"/>
      <c r="M90" s="11"/>
      <c r="N90" s="11"/>
      <c r="O90" s="11"/>
      <c r="P90" s="11"/>
      <c r="Q90" s="11"/>
      <c r="R90" s="11"/>
      <c r="S90" s="11"/>
      <c r="T90" s="11"/>
      <c r="U90" s="11"/>
      <c r="V90" s="11"/>
      <c r="W90" s="11"/>
      <c r="X90" s="11"/>
      <c r="Y90" s="11"/>
      <c r="Z90" s="11"/>
    </row>
    <row r="91" spans="1:26" ht="14.25" customHeight="1" x14ac:dyDescent="0.35">
      <c r="A91" s="11"/>
      <c r="B91" s="14"/>
      <c r="C91" s="15"/>
      <c r="D91" s="15"/>
      <c r="E91" s="16"/>
      <c r="F91" s="15"/>
      <c r="G91" s="11"/>
      <c r="H91" s="11"/>
      <c r="I91" s="11"/>
      <c r="J91" s="11"/>
      <c r="K91" s="11"/>
      <c r="L91" s="11"/>
      <c r="M91" s="11"/>
      <c r="N91" s="11"/>
      <c r="O91" s="11"/>
      <c r="P91" s="11"/>
      <c r="Q91" s="11"/>
      <c r="R91" s="11"/>
      <c r="S91" s="11"/>
      <c r="T91" s="11"/>
      <c r="U91" s="11"/>
      <c r="V91" s="11"/>
      <c r="W91" s="11"/>
      <c r="X91" s="11"/>
      <c r="Y91" s="11"/>
      <c r="Z91" s="11"/>
    </row>
    <row r="92" spans="1:26" ht="14.25" customHeight="1" x14ac:dyDescent="0.35">
      <c r="A92" s="11"/>
      <c r="B92" s="14"/>
      <c r="C92" s="15"/>
      <c r="D92" s="15"/>
      <c r="E92" s="16"/>
      <c r="F92" s="15"/>
      <c r="G92" s="11"/>
      <c r="H92" s="11"/>
      <c r="I92" s="11"/>
      <c r="J92" s="11"/>
      <c r="K92" s="11"/>
      <c r="L92" s="11"/>
      <c r="M92" s="11"/>
      <c r="N92" s="11"/>
      <c r="O92" s="11"/>
      <c r="P92" s="11"/>
      <c r="Q92" s="11"/>
      <c r="R92" s="11"/>
      <c r="S92" s="11"/>
      <c r="T92" s="11"/>
      <c r="U92" s="11"/>
      <c r="V92" s="11"/>
      <c r="W92" s="11"/>
      <c r="X92" s="11"/>
      <c r="Y92" s="11"/>
      <c r="Z92" s="11"/>
    </row>
    <row r="93" spans="1:26" ht="14.25" customHeight="1" x14ac:dyDescent="0.35">
      <c r="A93" s="11"/>
      <c r="B93" s="14"/>
      <c r="C93" s="15"/>
      <c r="D93" s="15"/>
      <c r="E93" s="16"/>
      <c r="F93" s="15"/>
      <c r="G93" s="11"/>
      <c r="H93" s="11"/>
      <c r="I93" s="11"/>
      <c r="J93" s="11"/>
      <c r="K93" s="11"/>
      <c r="L93" s="11"/>
      <c r="M93" s="11"/>
      <c r="N93" s="11"/>
      <c r="O93" s="11"/>
      <c r="P93" s="11"/>
      <c r="Q93" s="11"/>
      <c r="R93" s="11"/>
      <c r="S93" s="11"/>
      <c r="T93" s="11"/>
      <c r="U93" s="11"/>
      <c r="V93" s="11"/>
      <c r="W93" s="11"/>
      <c r="X93" s="11"/>
      <c r="Y93" s="11"/>
      <c r="Z93" s="11"/>
    </row>
    <row r="94" spans="1:26" ht="14.25" customHeight="1" x14ac:dyDescent="0.35">
      <c r="A94" s="11"/>
      <c r="B94" s="14"/>
      <c r="C94" s="15"/>
      <c r="D94" s="15"/>
      <c r="E94" s="16"/>
      <c r="F94" s="15"/>
      <c r="G94" s="11"/>
      <c r="H94" s="11"/>
      <c r="I94" s="11"/>
      <c r="J94" s="11"/>
      <c r="K94" s="11"/>
      <c r="L94" s="11"/>
      <c r="M94" s="11"/>
      <c r="N94" s="11"/>
      <c r="O94" s="11"/>
      <c r="P94" s="11"/>
      <c r="Q94" s="11"/>
      <c r="R94" s="11"/>
      <c r="S94" s="11"/>
      <c r="T94" s="11"/>
      <c r="U94" s="11"/>
      <c r="V94" s="11"/>
      <c r="W94" s="11"/>
      <c r="X94" s="11"/>
      <c r="Y94" s="11"/>
      <c r="Z94" s="11"/>
    </row>
    <row r="95" spans="1:26" ht="14.25" customHeight="1" x14ac:dyDescent="0.35">
      <c r="A95" s="11"/>
      <c r="B95" s="14"/>
      <c r="C95" s="15"/>
      <c r="D95" s="15"/>
      <c r="E95" s="16"/>
      <c r="F95" s="15"/>
      <c r="G95" s="11"/>
      <c r="H95" s="11"/>
      <c r="I95" s="11"/>
      <c r="J95" s="11"/>
      <c r="K95" s="11"/>
      <c r="L95" s="11"/>
      <c r="M95" s="11"/>
      <c r="N95" s="11"/>
      <c r="O95" s="11"/>
      <c r="P95" s="11"/>
      <c r="Q95" s="11"/>
      <c r="R95" s="11"/>
      <c r="S95" s="11"/>
      <c r="T95" s="11"/>
      <c r="U95" s="11"/>
      <c r="V95" s="11"/>
      <c r="W95" s="11"/>
      <c r="X95" s="11"/>
      <c r="Y95" s="11"/>
      <c r="Z95" s="11"/>
    </row>
    <row r="96" spans="1:26" ht="14.25" customHeight="1" x14ac:dyDescent="0.35">
      <c r="A96" s="11"/>
      <c r="B96" s="14"/>
      <c r="C96" s="15"/>
      <c r="D96" s="15"/>
      <c r="E96" s="16"/>
      <c r="F96" s="15"/>
      <c r="G96" s="11"/>
      <c r="H96" s="11"/>
      <c r="I96" s="11"/>
      <c r="J96" s="11"/>
      <c r="K96" s="11"/>
      <c r="L96" s="11"/>
      <c r="M96" s="11"/>
      <c r="N96" s="11"/>
      <c r="O96" s="11"/>
      <c r="P96" s="11"/>
      <c r="Q96" s="11"/>
      <c r="R96" s="11"/>
      <c r="S96" s="11"/>
      <c r="T96" s="11"/>
      <c r="U96" s="11"/>
      <c r="V96" s="11"/>
      <c r="W96" s="11"/>
      <c r="X96" s="11"/>
      <c r="Y96" s="11"/>
      <c r="Z96" s="11"/>
    </row>
    <row r="97" spans="1:26" ht="14.25" customHeight="1" x14ac:dyDescent="0.35">
      <c r="A97" s="11"/>
      <c r="B97" s="14"/>
      <c r="C97" s="15"/>
      <c r="D97" s="15"/>
      <c r="E97" s="16"/>
      <c r="F97" s="15"/>
      <c r="G97" s="11"/>
      <c r="H97" s="11"/>
      <c r="I97" s="11"/>
      <c r="J97" s="11"/>
      <c r="K97" s="11"/>
      <c r="L97" s="11"/>
      <c r="M97" s="11"/>
      <c r="N97" s="11"/>
      <c r="O97" s="11"/>
      <c r="P97" s="11"/>
      <c r="Q97" s="11"/>
      <c r="R97" s="11"/>
      <c r="S97" s="11"/>
      <c r="T97" s="11"/>
      <c r="U97" s="11"/>
      <c r="V97" s="11"/>
      <c r="W97" s="11"/>
      <c r="X97" s="11"/>
      <c r="Y97" s="11"/>
      <c r="Z97" s="11"/>
    </row>
    <row r="98" spans="1:26" ht="14.25" customHeight="1" x14ac:dyDescent="0.35">
      <c r="A98" s="11"/>
      <c r="B98" s="14"/>
      <c r="C98" s="15"/>
      <c r="D98" s="15"/>
      <c r="E98" s="16"/>
      <c r="F98" s="15"/>
      <c r="G98" s="11"/>
      <c r="H98" s="11"/>
      <c r="I98" s="11"/>
      <c r="J98" s="11"/>
      <c r="K98" s="11"/>
      <c r="L98" s="11"/>
      <c r="M98" s="11"/>
      <c r="N98" s="11"/>
      <c r="O98" s="11"/>
      <c r="P98" s="11"/>
      <c r="Q98" s="11"/>
      <c r="R98" s="11"/>
      <c r="S98" s="11"/>
      <c r="T98" s="11"/>
      <c r="U98" s="11"/>
      <c r="V98" s="11"/>
      <c r="W98" s="11"/>
      <c r="X98" s="11"/>
      <c r="Y98" s="11"/>
      <c r="Z98" s="11"/>
    </row>
    <row r="99" spans="1:26" ht="14.25" customHeight="1" x14ac:dyDescent="0.35">
      <c r="A99" s="11"/>
      <c r="B99" s="14"/>
      <c r="C99" s="15"/>
      <c r="D99" s="15"/>
      <c r="E99" s="16"/>
      <c r="F99" s="15"/>
      <c r="G99" s="11"/>
      <c r="H99" s="11"/>
      <c r="I99" s="11"/>
      <c r="J99" s="11"/>
      <c r="K99" s="11"/>
      <c r="L99" s="11"/>
      <c r="M99" s="11"/>
      <c r="N99" s="11"/>
      <c r="O99" s="11"/>
      <c r="P99" s="11"/>
      <c r="Q99" s="11"/>
      <c r="R99" s="11"/>
      <c r="S99" s="11"/>
      <c r="T99" s="11"/>
      <c r="U99" s="11"/>
      <c r="V99" s="11"/>
      <c r="W99" s="11"/>
      <c r="X99" s="11"/>
      <c r="Y99" s="11"/>
      <c r="Z99" s="11"/>
    </row>
    <row r="100" spans="1:26" ht="14.25" customHeight="1" x14ac:dyDescent="0.35">
      <c r="A100" s="11"/>
      <c r="B100" s="14"/>
      <c r="C100" s="15"/>
      <c r="D100" s="15"/>
      <c r="E100" s="16"/>
      <c r="F100" s="15"/>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35">
      <c r="A101" s="11"/>
      <c r="B101" s="14"/>
      <c r="C101" s="15"/>
      <c r="D101" s="15"/>
      <c r="E101" s="16"/>
      <c r="F101" s="15"/>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35">
      <c r="A102" s="11"/>
      <c r="B102" s="14"/>
      <c r="C102" s="15"/>
      <c r="D102" s="15"/>
      <c r="E102" s="16"/>
      <c r="F102" s="15"/>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35">
      <c r="A103" s="11"/>
      <c r="B103" s="14"/>
      <c r="C103" s="15"/>
      <c r="D103" s="15"/>
      <c r="E103" s="16"/>
      <c r="F103" s="15"/>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35">
      <c r="A104" s="11"/>
      <c r="B104" s="14"/>
      <c r="C104" s="15"/>
      <c r="D104" s="15"/>
      <c r="E104" s="16"/>
      <c r="F104" s="15"/>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35">
      <c r="A105" s="11"/>
      <c r="B105" s="14"/>
      <c r="C105" s="15"/>
      <c r="D105" s="15"/>
      <c r="E105" s="16"/>
      <c r="F105" s="15"/>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35">
      <c r="A106" s="11"/>
      <c r="B106" s="14"/>
      <c r="C106" s="15"/>
      <c r="D106" s="15"/>
      <c r="E106" s="16"/>
      <c r="F106" s="15"/>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35">
      <c r="A107" s="11"/>
      <c r="B107" s="14"/>
      <c r="C107" s="15"/>
      <c r="D107" s="15"/>
      <c r="E107" s="16"/>
      <c r="F107" s="15"/>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35">
      <c r="A108" s="11"/>
      <c r="B108" s="14"/>
      <c r="C108" s="15"/>
      <c r="D108" s="15"/>
      <c r="E108" s="16"/>
      <c r="F108" s="15"/>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35">
      <c r="A109" s="11"/>
      <c r="B109" s="14"/>
      <c r="C109" s="15"/>
      <c r="D109" s="15"/>
      <c r="E109" s="16"/>
      <c r="F109" s="15"/>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35">
      <c r="A110" s="11"/>
      <c r="B110" s="14"/>
      <c r="C110" s="15"/>
      <c r="D110" s="15"/>
      <c r="E110" s="16"/>
      <c r="F110" s="15"/>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35">
      <c r="A111" s="11"/>
      <c r="B111" s="14"/>
      <c r="C111" s="15"/>
      <c r="D111" s="15"/>
      <c r="E111" s="16"/>
      <c r="F111" s="15"/>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35">
      <c r="A112" s="11"/>
      <c r="B112" s="14"/>
      <c r="C112" s="15"/>
      <c r="D112" s="15"/>
      <c r="E112" s="16"/>
      <c r="F112" s="15"/>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35">
      <c r="A113" s="11"/>
      <c r="B113" s="14"/>
      <c r="C113" s="15"/>
      <c r="D113" s="15"/>
      <c r="E113" s="16"/>
      <c r="F113" s="15"/>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35">
      <c r="A114" s="11"/>
      <c r="B114" s="14"/>
      <c r="C114" s="15"/>
      <c r="D114" s="15"/>
      <c r="E114" s="16"/>
      <c r="F114" s="15"/>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35">
      <c r="A115" s="11"/>
      <c r="B115" s="14"/>
      <c r="C115" s="15"/>
      <c r="D115" s="15"/>
      <c r="E115" s="16"/>
      <c r="F115" s="15"/>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35">
      <c r="A116" s="11"/>
      <c r="B116" s="14"/>
      <c r="C116" s="15"/>
      <c r="D116" s="15"/>
      <c r="E116" s="16"/>
      <c r="F116" s="15"/>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35">
      <c r="A117" s="11"/>
      <c r="B117" s="14"/>
      <c r="C117" s="15"/>
      <c r="D117" s="15"/>
      <c r="E117" s="16"/>
      <c r="F117" s="15"/>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35">
      <c r="A118" s="11"/>
      <c r="B118" s="14"/>
      <c r="C118" s="15"/>
      <c r="D118" s="15"/>
      <c r="E118" s="16"/>
      <c r="F118" s="15"/>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35">
      <c r="A119" s="11"/>
      <c r="B119" s="14"/>
      <c r="C119" s="15"/>
      <c r="D119" s="15"/>
      <c r="E119" s="16"/>
      <c r="F119" s="15"/>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35">
      <c r="A120" s="11"/>
      <c r="B120" s="14"/>
      <c r="C120" s="15"/>
      <c r="D120" s="15"/>
      <c r="E120" s="16"/>
      <c r="F120" s="15"/>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35">
      <c r="A121" s="11"/>
      <c r="B121" s="14"/>
      <c r="C121" s="15"/>
      <c r="D121" s="15"/>
      <c r="E121" s="16"/>
      <c r="F121" s="15"/>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35">
      <c r="A122" s="11"/>
      <c r="B122" s="14"/>
      <c r="C122" s="15"/>
      <c r="D122" s="15"/>
      <c r="E122" s="16"/>
      <c r="F122" s="15"/>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35">
      <c r="A123" s="11"/>
      <c r="B123" s="14"/>
      <c r="C123" s="15"/>
      <c r="D123" s="15"/>
      <c r="E123" s="16"/>
      <c r="F123" s="15"/>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35">
      <c r="A124" s="11"/>
      <c r="B124" s="14"/>
      <c r="C124" s="15"/>
      <c r="D124" s="15"/>
      <c r="E124" s="16"/>
      <c r="F124" s="15"/>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35">
      <c r="A125" s="11"/>
      <c r="B125" s="14"/>
      <c r="C125" s="15"/>
      <c r="D125" s="15"/>
      <c r="E125" s="16"/>
      <c r="F125" s="15"/>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35">
      <c r="A126" s="11"/>
      <c r="B126" s="14"/>
      <c r="C126" s="15"/>
      <c r="D126" s="15"/>
      <c r="E126" s="16"/>
      <c r="F126" s="15"/>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35">
      <c r="A127" s="11"/>
      <c r="B127" s="14"/>
      <c r="C127" s="15"/>
      <c r="D127" s="15"/>
      <c r="E127" s="16"/>
      <c r="F127" s="15"/>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35">
      <c r="A128" s="11"/>
      <c r="B128" s="14"/>
      <c r="C128" s="15"/>
      <c r="D128" s="15"/>
      <c r="E128" s="16"/>
      <c r="F128" s="15"/>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35">
      <c r="A129" s="11"/>
      <c r="B129" s="14"/>
      <c r="C129" s="15"/>
      <c r="D129" s="15"/>
      <c r="E129" s="16"/>
      <c r="F129" s="15"/>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35">
      <c r="A130" s="11"/>
      <c r="B130" s="14"/>
      <c r="C130" s="15"/>
      <c r="D130" s="15"/>
      <c r="E130" s="16"/>
      <c r="F130" s="15"/>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35">
      <c r="A131" s="11"/>
      <c r="B131" s="14"/>
      <c r="C131" s="15"/>
      <c r="D131" s="15"/>
      <c r="E131" s="16"/>
      <c r="F131" s="15"/>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35">
      <c r="A132" s="11"/>
      <c r="B132" s="14"/>
      <c r="C132" s="15"/>
      <c r="D132" s="15"/>
      <c r="E132" s="16"/>
      <c r="F132" s="15"/>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35">
      <c r="A133" s="11"/>
      <c r="B133" s="14"/>
      <c r="C133" s="15"/>
      <c r="D133" s="15"/>
      <c r="E133" s="16"/>
      <c r="F133" s="15"/>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35">
      <c r="A134" s="11"/>
      <c r="B134" s="14"/>
      <c r="C134" s="15"/>
      <c r="D134" s="15"/>
      <c r="E134" s="16"/>
      <c r="F134" s="15"/>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35">
      <c r="A135" s="11"/>
      <c r="B135" s="14"/>
      <c r="C135" s="15"/>
      <c r="D135" s="15"/>
      <c r="E135" s="16"/>
      <c r="F135" s="15"/>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35">
      <c r="A136" s="11"/>
      <c r="B136" s="14"/>
      <c r="C136" s="15"/>
      <c r="D136" s="15"/>
      <c r="E136" s="16"/>
      <c r="F136" s="15"/>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35">
      <c r="A137" s="11"/>
      <c r="B137" s="14"/>
      <c r="C137" s="15"/>
      <c r="D137" s="15"/>
      <c r="E137" s="16"/>
      <c r="F137" s="15"/>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35">
      <c r="A138" s="11"/>
      <c r="B138" s="14"/>
      <c r="C138" s="15"/>
      <c r="D138" s="15"/>
      <c r="E138" s="16"/>
      <c r="F138" s="15"/>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35">
      <c r="A139" s="11"/>
      <c r="B139" s="14"/>
      <c r="C139" s="15"/>
      <c r="D139" s="15"/>
      <c r="E139" s="16"/>
      <c r="F139" s="15"/>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35">
      <c r="A140" s="11"/>
      <c r="B140" s="14"/>
      <c r="C140" s="15"/>
      <c r="D140" s="15"/>
      <c r="E140" s="16"/>
      <c r="F140" s="15"/>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35">
      <c r="A141" s="11"/>
      <c r="B141" s="14"/>
      <c r="C141" s="15"/>
      <c r="D141" s="15"/>
      <c r="E141" s="16"/>
      <c r="F141" s="15"/>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35">
      <c r="A142" s="11"/>
      <c r="B142" s="14"/>
      <c r="C142" s="15"/>
      <c r="D142" s="15"/>
      <c r="E142" s="16"/>
      <c r="F142" s="15"/>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35">
      <c r="A143" s="11"/>
      <c r="B143" s="14"/>
      <c r="C143" s="15"/>
      <c r="D143" s="15"/>
      <c r="E143" s="16"/>
      <c r="F143" s="15"/>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35">
      <c r="A144" s="11"/>
      <c r="B144" s="14"/>
      <c r="C144" s="15"/>
      <c r="D144" s="15"/>
      <c r="E144" s="16"/>
      <c r="F144" s="15"/>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35">
      <c r="A145" s="11"/>
      <c r="B145" s="14"/>
      <c r="C145" s="15"/>
      <c r="D145" s="15"/>
      <c r="E145" s="16"/>
      <c r="F145" s="15"/>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35">
      <c r="A146" s="11"/>
      <c r="B146" s="14"/>
      <c r="C146" s="15"/>
      <c r="D146" s="15"/>
      <c r="E146" s="16"/>
      <c r="F146" s="15"/>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35">
      <c r="A147" s="11"/>
      <c r="B147" s="14"/>
      <c r="C147" s="15"/>
      <c r="D147" s="15"/>
      <c r="E147" s="16"/>
      <c r="F147" s="15"/>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35">
      <c r="A148" s="11"/>
      <c r="B148" s="14"/>
      <c r="C148" s="15"/>
      <c r="D148" s="15"/>
      <c r="E148" s="16"/>
      <c r="F148" s="15"/>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35">
      <c r="A149" s="11"/>
      <c r="B149" s="14"/>
      <c r="C149" s="15"/>
      <c r="D149" s="15"/>
      <c r="E149" s="16"/>
      <c r="F149" s="15"/>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35">
      <c r="A150" s="11"/>
      <c r="B150" s="14"/>
      <c r="C150" s="15"/>
      <c r="D150" s="15"/>
      <c r="E150" s="16"/>
      <c r="F150" s="15"/>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35">
      <c r="A151" s="11"/>
      <c r="B151" s="14"/>
      <c r="C151" s="15"/>
      <c r="D151" s="15"/>
      <c r="E151" s="16"/>
      <c r="F151" s="15"/>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35">
      <c r="A152" s="11"/>
      <c r="B152" s="14"/>
      <c r="C152" s="15"/>
      <c r="D152" s="15"/>
      <c r="E152" s="16"/>
      <c r="F152" s="15"/>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35">
      <c r="A153" s="11"/>
      <c r="B153" s="14"/>
      <c r="C153" s="15"/>
      <c r="D153" s="15"/>
      <c r="E153" s="16"/>
      <c r="F153" s="15"/>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35">
      <c r="A154" s="11"/>
      <c r="B154" s="14"/>
      <c r="C154" s="15"/>
      <c r="D154" s="15"/>
      <c r="E154" s="16"/>
      <c r="F154" s="15"/>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35">
      <c r="A155" s="11"/>
      <c r="B155" s="14"/>
      <c r="C155" s="15"/>
      <c r="D155" s="15"/>
      <c r="E155" s="16"/>
      <c r="F155" s="15"/>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35">
      <c r="A156" s="11"/>
      <c r="B156" s="14"/>
      <c r="C156" s="15"/>
      <c r="D156" s="15"/>
      <c r="E156" s="16"/>
      <c r="F156" s="15"/>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35">
      <c r="A157" s="11"/>
      <c r="B157" s="14"/>
      <c r="C157" s="15"/>
      <c r="D157" s="15"/>
      <c r="E157" s="16"/>
      <c r="F157" s="15"/>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35">
      <c r="A158" s="11"/>
      <c r="B158" s="14"/>
      <c r="C158" s="15"/>
      <c r="D158" s="15"/>
      <c r="E158" s="16"/>
      <c r="F158" s="15"/>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35">
      <c r="A159" s="11"/>
      <c r="B159" s="14"/>
      <c r="C159" s="15"/>
      <c r="D159" s="15"/>
      <c r="E159" s="16"/>
      <c r="F159" s="15"/>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35">
      <c r="A160" s="11"/>
      <c r="B160" s="14"/>
      <c r="C160" s="15"/>
      <c r="D160" s="15"/>
      <c r="E160" s="16"/>
      <c r="F160" s="15"/>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35">
      <c r="A161" s="11"/>
      <c r="B161" s="14"/>
      <c r="C161" s="15"/>
      <c r="D161" s="15"/>
      <c r="E161" s="16"/>
      <c r="F161" s="15"/>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35">
      <c r="A162" s="11"/>
      <c r="B162" s="14"/>
      <c r="C162" s="15"/>
      <c r="D162" s="15"/>
      <c r="E162" s="16"/>
      <c r="F162" s="15"/>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35">
      <c r="A163" s="11"/>
      <c r="B163" s="14"/>
      <c r="C163" s="15"/>
      <c r="D163" s="15"/>
      <c r="E163" s="16"/>
      <c r="F163" s="15"/>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35">
      <c r="A164" s="11"/>
      <c r="B164" s="14"/>
      <c r="C164" s="15"/>
      <c r="D164" s="15"/>
      <c r="E164" s="16"/>
      <c r="F164" s="15"/>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35">
      <c r="A165" s="11"/>
      <c r="B165" s="14"/>
      <c r="C165" s="15"/>
      <c r="D165" s="15"/>
      <c r="E165" s="16"/>
      <c r="F165" s="15"/>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35">
      <c r="A166" s="11"/>
      <c r="B166" s="14"/>
      <c r="C166" s="15"/>
      <c r="D166" s="15"/>
      <c r="E166" s="16"/>
      <c r="F166" s="15"/>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35">
      <c r="A167" s="11"/>
      <c r="B167" s="14"/>
      <c r="C167" s="15"/>
      <c r="D167" s="15"/>
      <c r="E167" s="16"/>
      <c r="F167" s="15"/>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35">
      <c r="A168" s="11"/>
      <c r="B168" s="14"/>
      <c r="C168" s="15"/>
      <c r="D168" s="15"/>
      <c r="E168" s="16"/>
      <c r="F168" s="15"/>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35">
      <c r="A169" s="11"/>
      <c r="B169" s="14"/>
      <c r="C169" s="15"/>
      <c r="D169" s="15"/>
      <c r="E169" s="16"/>
      <c r="F169" s="15"/>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35">
      <c r="A170" s="11"/>
      <c r="B170" s="14"/>
      <c r="C170" s="15"/>
      <c r="D170" s="15"/>
      <c r="E170" s="16"/>
      <c r="F170" s="15"/>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35">
      <c r="A171" s="11"/>
      <c r="B171" s="14"/>
      <c r="C171" s="15"/>
      <c r="D171" s="15"/>
      <c r="E171" s="16"/>
      <c r="F171" s="15"/>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35">
      <c r="A172" s="11"/>
      <c r="B172" s="14"/>
      <c r="C172" s="15"/>
      <c r="D172" s="15"/>
      <c r="E172" s="16"/>
      <c r="F172" s="15"/>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35">
      <c r="A173" s="11"/>
      <c r="B173" s="14"/>
      <c r="C173" s="15"/>
      <c r="D173" s="15"/>
      <c r="E173" s="16"/>
      <c r="F173" s="15"/>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35">
      <c r="A174" s="11"/>
      <c r="B174" s="14"/>
      <c r="C174" s="15"/>
      <c r="D174" s="15"/>
      <c r="E174" s="16"/>
      <c r="F174" s="15"/>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35">
      <c r="A175" s="11"/>
      <c r="B175" s="14"/>
      <c r="C175" s="15"/>
      <c r="D175" s="15"/>
      <c r="E175" s="16"/>
      <c r="F175" s="15"/>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35">
      <c r="A176" s="11"/>
      <c r="B176" s="14"/>
      <c r="C176" s="15"/>
      <c r="D176" s="15"/>
      <c r="E176" s="16"/>
      <c r="F176" s="15"/>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35">
      <c r="A177" s="11"/>
      <c r="B177" s="14"/>
      <c r="C177" s="15"/>
      <c r="D177" s="15"/>
      <c r="E177" s="16"/>
      <c r="F177" s="15"/>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35">
      <c r="A178" s="11"/>
      <c r="B178" s="14"/>
      <c r="C178" s="15"/>
      <c r="D178" s="15"/>
      <c r="E178" s="16"/>
      <c r="F178" s="15"/>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35">
      <c r="A179" s="11"/>
      <c r="B179" s="14"/>
      <c r="C179" s="15"/>
      <c r="D179" s="15"/>
      <c r="E179" s="16"/>
      <c r="F179" s="15"/>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35">
      <c r="A180" s="11"/>
      <c r="B180" s="14"/>
      <c r="C180" s="15"/>
      <c r="D180" s="15"/>
      <c r="E180" s="16"/>
      <c r="F180" s="15"/>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35">
      <c r="A181" s="11"/>
      <c r="B181" s="14"/>
      <c r="C181" s="15"/>
      <c r="D181" s="15"/>
      <c r="E181" s="16"/>
      <c r="F181" s="15"/>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35">
      <c r="A182" s="11"/>
      <c r="B182" s="14"/>
      <c r="C182" s="15"/>
      <c r="D182" s="15"/>
      <c r="E182" s="16"/>
      <c r="F182" s="15"/>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35">
      <c r="A183" s="11"/>
      <c r="B183" s="14"/>
      <c r="C183" s="15"/>
      <c r="D183" s="15"/>
      <c r="E183" s="16"/>
      <c r="F183" s="15"/>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35">
      <c r="A184" s="11"/>
      <c r="B184" s="14"/>
      <c r="C184" s="15"/>
      <c r="D184" s="15"/>
      <c r="E184" s="16"/>
      <c r="F184" s="15"/>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35">
      <c r="A185" s="11"/>
      <c r="B185" s="14"/>
      <c r="C185" s="15"/>
      <c r="D185" s="15"/>
      <c r="E185" s="16"/>
      <c r="F185" s="15"/>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35">
      <c r="A186" s="11"/>
      <c r="B186" s="14"/>
      <c r="C186" s="15"/>
      <c r="D186" s="15"/>
      <c r="E186" s="16"/>
      <c r="F186" s="15"/>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35">
      <c r="A187" s="11"/>
      <c r="B187" s="14"/>
      <c r="C187" s="15"/>
      <c r="D187" s="15"/>
      <c r="E187" s="16"/>
      <c r="F187" s="15"/>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35">
      <c r="A188" s="11"/>
      <c r="B188" s="14"/>
      <c r="C188" s="15"/>
      <c r="D188" s="15"/>
      <c r="E188" s="16"/>
      <c r="F188" s="15"/>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35">
      <c r="A189" s="11"/>
      <c r="B189" s="14"/>
      <c r="C189" s="15"/>
      <c r="D189" s="15"/>
      <c r="E189" s="16"/>
      <c r="F189" s="15"/>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35">
      <c r="A190" s="11"/>
      <c r="B190" s="14"/>
      <c r="C190" s="15"/>
      <c r="D190" s="15"/>
      <c r="E190" s="16"/>
      <c r="F190" s="15"/>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35">
      <c r="A191" s="11"/>
      <c r="B191" s="14"/>
      <c r="C191" s="15"/>
      <c r="D191" s="15"/>
      <c r="E191" s="16"/>
      <c r="F191" s="15"/>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35">
      <c r="A192" s="11"/>
      <c r="B192" s="14"/>
      <c r="C192" s="15"/>
      <c r="D192" s="15"/>
      <c r="E192" s="16"/>
      <c r="F192" s="15"/>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35">
      <c r="A193" s="11"/>
      <c r="B193" s="14"/>
      <c r="C193" s="15"/>
      <c r="D193" s="15"/>
      <c r="E193" s="16"/>
      <c r="F193" s="15"/>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35">
      <c r="A194" s="11"/>
      <c r="B194" s="14"/>
      <c r="C194" s="15"/>
      <c r="D194" s="15"/>
      <c r="E194" s="16"/>
      <c r="F194" s="15"/>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35">
      <c r="A195" s="11"/>
      <c r="B195" s="14"/>
      <c r="C195" s="15"/>
      <c r="D195" s="15"/>
      <c r="E195" s="16"/>
      <c r="F195" s="15"/>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35">
      <c r="A196" s="11"/>
      <c r="B196" s="14"/>
      <c r="C196" s="15"/>
      <c r="D196" s="15"/>
      <c r="E196" s="16"/>
      <c r="F196" s="15"/>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35">
      <c r="A197" s="11"/>
      <c r="B197" s="14"/>
      <c r="C197" s="15"/>
      <c r="D197" s="15"/>
      <c r="E197" s="16"/>
      <c r="F197" s="15"/>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35">
      <c r="A198" s="11"/>
      <c r="B198" s="14"/>
      <c r="C198" s="15"/>
      <c r="D198" s="15"/>
      <c r="E198" s="16"/>
      <c r="F198" s="15"/>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35">
      <c r="A199" s="11"/>
      <c r="B199" s="14"/>
      <c r="C199" s="15"/>
      <c r="D199" s="15"/>
      <c r="E199" s="16"/>
      <c r="F199" s="15"/>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35">
      <c r="A200" s="11"/>
      <c r="B200" s="14"/>
      <c r="C200" s="15"/>
      <c r="D200" s="15"/>
      <c r="E200" s="16"/>
      <c r="F200" s="15"/>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35">
      <c r="A201" s="11"/>
      <c r="B201" s="14"/>
      <c r="C201" s="15"/>
      <c r="D201" s="15"/>
      <c r="E201" s="16"/>
      <c r="F201" s="15"/>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35">
      <c r="A202" s="11"/>
      <c r="B202" s="14"/>
      <c r="C202" s="15"/>
      <c r="D202" s="15"/>
      <c r="E202" s="16"/>
      <c r="F202" s="15"/>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35">
      <c r="A203" s="11"/>
      <c r="B203" s="14"/>
      <c r="C203" s="15"/>
      <c r="D203" s="15"/>
      <c r="E203" s="16"/>
      <c r="F203" s="15"/>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35">
      <c r="A204" s="11"/>
      <c r="B204" s="14"/>
      <c r="C204" s="15"/>
      <c r="D204" s="15"/>
      <c r="E204" s="16"/>
      <c r="F204" s="15"/>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35">
      <c r="A205" s="11"/>
      <c r="B205" s="14"/>
      <c r="C205" s="15"/>
      <c r="D205" s="15"/>
      <c r="E205" s="16"/>
      <c r="F205" s="15"/>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35">
      <c r="A206" s="11"/>
      <c r="B206" s="14"/>
      <c r="C206" s="15"/>
      <c r="D206" s="15"/>
      <c r="E206" s="16"/>
      <c r="F206" s="15"/>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35">
      <c r="A207" s="11"/>
      <c r="B207" s="14"/>
      <c r="C207" s="15"/>
      <c r="D207" s="15"/>
      <c r="E207" s="16"/>
      <c r="F207" s="15"/>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35">
      <c r="A208" s="11"/>
      <c r="B208" s="14"/>
      <c r="C208" s="15"/>
      <c r="D208" s="15"/>
      <c r="E208" s="16"/>
      <c r="F208" s="15"/>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35">
      <c r="A209" s="11"/>
      <c r="B209" s="14"/>
      <c r="C209" s="15"/>
      <c r="D209" s="15"/>
      <c r="E209" s="16"/>
      <c r="F209" s="15"/>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35">
      <c r="A210" s="11"/>
      <c r="B210" s="14"/>
      <c r="C210" s="15"/>
      <c r="D210" s="15"/>
      <c r="E210" s="16"/>
      <c r="F210" s="15"/>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35">
      <c r="A211" s="11"/>
      <c r="B211" s="14"/>
      <c r="C211" s="15"/>
      <c r="D211" s="15"/>
      <c r="E211" s="16"/>
      <c r="F211" s="15"/>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35">
      <c r="A212" s="11"/>
      <c r="B212" s="14"/>
      <c r="C212" s="15"/>
      <c r="D212" s="15"/>
      <c r="E212" s="16"/>
      <c r="F212" s="15"/>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35">
      <c r="A213" s="11"/>
      <c r="B213" s="14"/>
      <c r="C213" s="15"/>
      <c r="D213" s="15"/>
      <c r="E213" s="16"/>
      <c r="F213" s="15"/>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35">
      <c r="A214" s="11"/>
      <c r="B214" s="14"/>
      <c r="C214" s="15"/>
      <c r="D214" s="15"/>
      <c r="E214" s="16"/>
      <c r="F214" s="15"/>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x14ac:dyDescent="0.35">
      <c r="A215" s="11"/>
      <c r="B215" s="14"/>
      <c r="C215" s="15"/>
      <c r="D215" s="15"/>
      <c r="E215" s="16"/>
      <c r="F215" s="15"/>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x14ac:dyDescent="0.35">
      <c r="A216" s="11"/>
      <c r="B216" s="14"/>
      <c r="C216" s="15"/>
      <c r="D216" s="15"/>
      <c r="E216" s="16"/>
      <c r="F216" s="15"/>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x14ac:dyDescent="0.35">
      <c r="A217" s="11"/>
      <c r="B217" s="14"/>
      <c r="C217" s="15"/>
      <c r="D217" s="15"/>
      <c r="E217" s="16"/>
      <c r="F217" s="15"/>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x14ac:dyDescent="0.35">
      <c r="A218" s="11"/>
      <c r="B218" s="14"/>
      <c r="C218" s="15"/>
      <c r="D218" s="15"/>
      <c r="E218" s="16"/>
      <c r="F218" s="15"/>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x14ac:dyDescent="0.35">
      <c r="A219" s="11"/>
      <c r="B219" s="14"/>
      <c r="C219" s="15"/>
      <c r="D219" s="15"/>
      <c r="E219" s="16"/>
      <c r="F219" s="15"/>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x14ac:dyDescent="0.35">
      <c r="A220" s="11"/>
      <c r="B220" s="14"/>
      <c r="C220" s="15"/>
      <c r="D220" s="15"/>
      <c r="E220" s="16"/>
      <c r="F220" s="15"/>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x14ac:dyDescent="0.35">
      <c r="A221" s="11"/>
      <c r="B221" s="14"/>
      <c r="C221" s="15"/>
      <c r="D221" s="15"/>
      <c r="E221" s="16"/>
      <c r="F221" s="15"/>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x14ac:dyDescent="0.35">
      <c r="A222" s="11"/>
      <c r="B222" s="14"/>
      <c r="C222" s="15"/>
      <c r="D222" s="15"/>
      <c r="E222" s="16"/>
      <c r="F222" s="15"/>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x14ac:dyDescent="0.35">
      <c r="A223" s="11"/>
      <c r="B223" s="14"/>
      <c r="C223" s="15"/>
      <c r="D223" s="15"/>
      <c r="E223" s="16"/>
      <c r="F223" s="15"/>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x14ac:dyDescent="0.35">
      <c r="A224" s="11"/>
      <c r="B224" s="14"/>
      <c r="C224" s="15"/>
      <c r="D224" s="15"/>
      <c r="E224" s="16"/>
      <c r="F224" s="15"/>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x14ac:dyDescent="0.35">
      <c r="A225" s="11"/>
      <c r="B225" s="14"/>
      <c r="C225" s="15"/>
      <c r="D225" s="15"/>
      <c r="E225" s="16"/>
      <c r="F225" s="15"/>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x14ac:dyDescent="0.35">
      <c r="A226" s="11"/>
      <c r="B226" s="14"/>
      <c r="C226" s="15"/>
      <c r="D226" s="15"/>
      <c r="E226" s="16"/>
      <c r="F226" s="15"/>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x14ac:dyDescent="0.35">
      <c r="A227" s="11"/>
      <c r="B227" s="14"/>
      <c r="C227" s="15"/>
      <c r="D227" s="15"/>
      <c r="E227" s="16"/>
      <c r="F227" s="15"/>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x14ac:dyDescent="0.35">
      <c r="A228" s="11"/>
      <c r="B228" s="14"/>
      <c r="C228" s="15"/>
      <c r="D228" s="15"/>
      <c r="E228" s="16"/>
      <c r="F228" s="15"/>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x14ac:dyDescent="0.35">
      <c r="A229" s="11"/>
      <c r="B229" s="14"/>
      <c r="C229" s="15"/>
      <c r="D229" s="15"/>
      <c r="E229" s="16"/>
      <c r="F229" s="15"/>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x14ac:dyDescent="0.35">
      <c r="A230" s="11"/>
      <c r="B230" s="14"/>
      <c r="C230" s="15"/>
      <c r="D230" s="15"/>
      <c r="E230" s="16"/>
      <c r="F230" s="15"/>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x14ac:dyDescent="0.35">
      <c r="A231" s="11"/>
      <c r="B231" s="14"/>
      <c r="C231" s="15"/>
      <c r="D231" s="15"/>
      <c r="E231" s="16"/>
      <c r="F231" s="15"/>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x14ac:dyDescent="0.35">
      <c r="A232" s="11"/>
      <c r="B232" s="14"/>
      <c r="C232" s="15"/>
      <c r="D232" s="15"/>
      <c r="E232" s="16"/>
      <c r="F232" s="15"/>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x14ac:dyDescent="0.35">
      <c r="A233" s="11"/>
      <c r="B233" s="14"/>
      <c r="C233" s="15"/>
      <c r="D233" s="15"/>
      <c r="E233" s="16"/>
      <c r="F233" s="15"/>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x14ac:dyDescent="0.35">
      <c r="A234" s="11"/>
      <c r="B234" s="14"/>
      <c r="C234" s="15"/>
      <c r="D234" s="15"/>
      <c r="E234" s="16"/>
      <c r="F234" s="15"/>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x14ac:dyDescent="0.35">
      <c r="A235" s="11"/>
      <c r="B235" s="14"/>
      <c r="C235" s="15"/>
      <c r="D235" s="15"/>
      <c r="E235" s="16"/>
      <c r="F235" s="15"/>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x14ac:dyDescent="0.35">
      <c r="A236" s="11"/>
      <c r="B236" s="14"/>
      <c r="C236" s="15"/>
      <c r="D236" s="15"/>
      <c r="E236" s="16"/>
      <c r="F236" s="15"/>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x14ac:dyDescent="0.35">
      <c r="A237" s="11"/>
      <c r="B237" s="14"/>
      <c r="C237" s="15"/>
      <c r="D237" s="15"/>
      <c r="E237" s="16"/>
      <c r="F237" s="15"/>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x14ac:dyDescent="0.35">
      <c r="A238" s="11"/>
      <c r="B238" s="14"/>
      <c r="C238" s="15"/>
      <c r="D238" s="15"/>
      <c r="E238" s="16"/>
      <c r="F238" s="15"/>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x14ac:dyDescent="0.35">
      <c r="A239" s="11"/>
      <c r="B239" s="14"/>
      <c r="C239" s="15"/>
      <c r="D239" s="15"/>
      <c r="E239" s="16"/>
      <c r="F239" s="15"/>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x14ac:dyDescent="0.35">
      <c r="A240" s="11"/>
      <c r="B240" s="14"/>
      <c r="C240" s="15"/>
      <c r="D240" s="15"/>
      <c r="E240" s="16"/>
      <c r="F240" s="15"/>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x14ac:dyDescent="0.35">
      <c r="A241" s="11"/>
      <c r="B241" s="14"/>
      <c r="C241" s="15"/>
      <c r="D241" s="15"/>
      <c r="E241" s="16"/>
      <c r="F241" s="15"/>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x14ac:dyDescent="0.35">
      <c r="A242" s="11"/>
      <c r="B242" s="14"/>
      <c r="C242" s="15"/>
      <c r="D242" s="15"/>
      <c r="E242" s="16"/>
      <c r="F242" s="15"/>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x14ac:dyDescent="0.35">
      <c r="A243" s="11"/>
      <c r="B243" s="14"/>
      <c r="C243" s="15"/>
      <c r="D243" s="15"/>
      <c r="E243" s="16"/>
      <c r="F243" s="15"/>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x14ac:dyDescent="0.35">
      <c r="A244" s="11"/>
      <c r="B244" s="14"/>
      <c r="C244" s="15"/>
      <c r="D244" s="15"/>
      <c r="E244" s="16"/>
      <c r="F244" s="15"/>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x14ac:dyDescent="0.35">
      <c r="A245" s="11"/>
      <c r="B245" s="14"/>
      <c r="C245" s="15"/>
      <c r="D245" s="15"/>
      <c r="E245" s="16"/>
      <c r="F245" s="15"/>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x14ac:dyDescent="0.35">
      <c r="A246" s="11"/>
      <c r="B246" s="14"/>
      <c r="C246" s="15"/>
      <c r="D246" s="15"/>
      <c r="E246" s="16"/>
      <c r="F246" s="15"/>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x14ac:dyDescent="0.35">
      <c r="A247" s="11"/>
      <c r="B247" s="14"/>
      <c r="C247" s="15"/>
      <c r="D247" s="15"/>
      <c r="E247" s="16"/>
      <c r="F247" s="15"/>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x14ac:dyDescent="0.35">
      <c r="A248" s="11"/>
      <c r="B248" s="14"/>
      <c r="C248" s="15"/>
      <c r="D248" s="15"/>
      <c r="E248" s="16"/>
      <c r="F248" s="15"/>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x14ac:dyDescent="0.35">
      <c r="A249" s="11"/>
      <c r="B249" s="14"/>
      <c r="C249" s="15"/>
      <c r="D249" s="15"/>
      <c r="E249" s="16"/>
      <c r="F249" s="15"/>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x14ac:dyDescent="0.35">
      <c r="A250" s="11"/>
      <c r="B250" s="14"/>
      <c r="C250" s="15"/>
      <c r="D250" s="15"/>
      <c r="E250" s="16"/>
      <c r="F250" s="15"/>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x14ac:dyDescent="0.35">
      <c r="A251" s="11"/>
      <c r="B251" s="14"/>
      <c r="C251" s="15"/>
      <c r="D251" s="15"/>
      <c r="E251" s="16"/>
      <c r="F251" s="15"/>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x14ac:dyDescent="0.35">
      <c r="A252" s="11"/>
      <c r="B252" s="14"/>
      <c r="C252" s="15"/>
      <c r="D252" s="15"/>
      <c r="E252" s="16"/>
      <c r="F252" s="15"/>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x14ac:dyDescent="0.35">
      <c r="A253" s="11"/>
      <c r="B253" s="14"/>
      <c r="C253" s="15"/>
      <c r="D253" s="15"/>
      <c r="E253" s="16"/>
      <c r="F253" s="15"/>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x14ac:dyDescent="0.35">
      <c r="A254" s="11"/>
      <c r="B254" s="14"/>
      <c r="C254" s="15"/>
      <c r="D254" s="15"/>
      <c r="E254" s="16"/>
      <c r="F254" s="15"/>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x14ac:dyDescent="0.35">
      <c r="A255" s="11"/>
      <c r="B255" s="14"/>
      <c r="C255" s="15"/>
      <c r="D255" s="15"/>
      <c r="E255" s="16"/>
      <c r="F255" s="15"/>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x14ac:dyDescent="0.35">
      <c r="A256" s="11"/>
      <c r="B256" s="14"/>
      <c r="C256" s="15"/>
      <c r="D256" s="15"/>
      <c r="E256" s="16"/>
      <c r="F256" s="15"/>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x14ac:dyDescent="0.35">
      <c r="A257" s="11"/>
      <c r="B257" s="14"/>
      <c r="C257" s="15"/>
      <c r="D257" s="15"/>
      <c r="E257" s="16"/>
      <c r="F257" s="15"/>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x14ac:dyDescent="0.35">
      <c r="A258" s="11"/>
      <c r="B258" s="14"/>
      <c r="C258" s="15"/>
      <c r="D258" s="15"/>
      <c r="E258" s="16"/>
      <c r="F258" s="15"/>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x14ac:dyDescent="0.35">
      <c r="A259" s="11"/>
      <c r="B259" s="14"/>
      <c r="C259" s="15"/>
      <c r="D259" s="15"/>
      <c r="E259" s="16"/>
      <c r="F259" s="15"/>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x14ac:dyDescent="0.35">
      <c r="A260" s="11"/>
      <c r="B260" s="14"/>
      <c r="C260" s="15"/>
      <c r="D260" s="15"/>
      <c r="E260" s="16"/>
      <c r="F260" s="15"/>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x14ac:dyDescent="0.35">
      <c r="A261" s="11"/>
      <c r="B261" s="14"/>
      <c r="C261" s="15"/>
      <c r="D261" s="15"/>
      <c r="E261" s="16"/>
      <c r="F261" s="15"/>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x14ac:dyDescent="0.35">
      <c r="A262" s="11"/>
      <c r="B262" s="14"/>
      <c r="C262" s="15"/>
      <c r="D262" s="15"/>
      <c r="E262" s="16"/>
      <c r="F262" s="15"/>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x14ac:dyDescent="0.35">
      <c r="A263" s="11"/>
      <c r="B263" s="14"/>
      <c r="C263" s="15"/>
      <c r="D263" s="15"/>
      <c r="E263" s="16"/>
      <c r="F263" s="15"/>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x14ac:dyDescent="0.35">
      <c r="A264" s="11"/>
      <c r="B264" s="14"/>
      <c r="C264" s="15"/>
      <c r="D264" s="15"/>
      <c r="E264" s="16"/>
      <c r="F264" s="15"/>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x14ac:dyDescent="0.35">
      <c r="A265" s="11"/>
      <c r="B265" s="14"/>
      <c r="C265" s="15"/>
      <c r="D265" s="15"/>
      <c r="E265" s="16"/>
      <c r="F265" s="15"/>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x14ac:dyDescent="0.35">
      <c r="A266" s="11"/>
      <c r="B266" s="14"/>
      <c r="C266" s="15"/>
      <c r="D266" s="15"/>
      <c r="E266" s="16"/>
      <c r="F266" s="15"/>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x14ac:dyDescent="0.35">
      <c r="A267" s="11"/>
      <c r="B267" s="14"/>
      <c r="C267" s="15"/>
      <c r="D267" s="15"/>
      <c r="E267" s="16"/>
      <c r="F267" s="15"/>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x14ac:dyDescent="0.35">
      <c r="A268" s="11"/>
      <c r="B268" s="14"/>
      <c r="C268" s="15"/>
      <c r="D268" s="15"/>
      <c r="E268" s="16"/>
      <c r="F268" s="15"/>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x14ac:dyDescent="0.35">
      <c r="A269" s="11"/>
      <c r="B269" s="14"/>
      <c r="C269" s="15"/>
      <c r="D269" s="15"/>
      <c r="E269" s="16"/>
      <c r="F269" s="15"/>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x14ac:dyDescent="0.35">
      <c r="A270" s="11"/>
      <c r="B270" s="14"/>
      <c r="C270" s="15"/>
      <c r="D270" s="15"/>
      <c r="E270" s="16"/>
      <c r="F270" s="15"/>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x14ac:dyDescent="0.35">
      <c r="A271" s="11"/>
      <c r="B271" s="14"/>
      <c r="C271" s="15"/>
      <c r="D271" s="15"/>
      <c r="E271" s="16"/>
      <c r="F271" s="15"/>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x14ac:dyDescent="0.35">
      <c r="A272" s="11"/>
      <c r="B272" s="14"/>
      <c r="C272" s="15"/>
      <c r="D272" s="15"/>
      <c r="E272" s="16"/>
      <c r="F272" s="15"/>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x14ac:dyDescent="0.35">
      <c r="A273" s="11"/>
      <c r="B273" s="14"/>
      <c r="C273" s="15"/>
      <c r="D273" s="15"/>
      <c r="E273" s="16"/>
      <c r="F273" s="15"/>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x14ac:dyDescent="0.35">
      <c r="A274" s="11"/>
      <c r="B274" s="14"/>
      <c r="C274" s="15"/>
      <c r="D274" s="15"/>
      <c r="E274" s="16"/>
      <c r="F274" s="15"/>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x14ac:dyDescent="0.35">
      <c r="A275" s="11"/>
      <c r="B275" s="14"/>
      <c r="C275" s="15"/>
      <c r="D275" s="15"/>
      <c r="E275" s="16"/>
      <c r="F275" s="15"/>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x14ac:dyDescent="0.35">
      <c r="A276" s="11"/>
      <c r="B276" s="14"/>
      <c r="C276" s="15"/>
      <c r="D276" s="15"/>
      <c r="E276" s="16"/>
      <c r="F276" s="15"/>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x14ac:dyDescent="0.35">
      <c r="A277" s="11"/>
      <c r="B277" s="14"/>
      <c r="C277" s="15"/>
      <c r="D277" s="15"/>
      <c r="E277" s="16"/>
      <c r="F277" s="15"/>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x14ac:dyDescent="0.35">
      <c r="A278" s="11"/>
      <c r="B278" s="14"/>
      <c r="C278" s="15"/>
      <c r="D278" s="15"/>
      <c r="E278" s="16"/>
      <c r="F278" s="15"/>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x14ac:dyDescent="0.35">
      <c r="A279" s="11"/>
      <c r="B279" s="14"/>
      <c r="C279" s="15"/>
      <c r="D279" s="15"/>
      <c r="E279" s="16"/>
      <c r="F279" s="15"/>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x14ac:dyDescent="0.35">
      <c r="A280" s="11"/>
      <c r="B280" s="14"/>
      <c r="C280" s="15"/>
      <c r="D280" s="15"/>
      <c r="E280" s="16"/>
      <c r="F280" s="15"/>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x14ac:dyDescent="0.35">
      <c r="A281" s="11"/>
      <c r="B281" s="14"/>
      <c r="C281" s="15"/>
      <c r="D281" s="15"/>
      <c r="E281" s="16"/>
      <c r="F281" s="15"/>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x14ac:dyDescent="0.35">
      <c r="A282" s="11"/>
      <c r="B282" s="14"/>
      <c r="C282" s="15"/>
      <c r="D282" s="15"/>
      <c r="E282" s="16"/>
      <c r="F282" s="15"/>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x14ac:dyDescent="0.35">
      <c r="A283" s="11"/>
      <c r="B283" s="14"/>
      <c r="C283" s="15"/>
      <c r="D283" s="15"/>
      <c r="E283" s="16"/>
      <c r="F283" s="15"/>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x14ac:dyDescent="0.35">
      <c r="A284" s="11"/>
      <c r="B284" s="14"/>
      <c r="C284" s="15"/>
      <c r="D284" s="15"/>
      <c r="E284" s="16"/>
      <c r="F284" s="15"/>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x14ac:dyDescent="0.35">
      <c r="A285" s="11"/>
      <c r="B285" s="14"/>
      <c r="C285" s="15"/>
      <c r="D285" s="15"/>
      <c r="E285" s="16"/>
      <c r="F285" s="15"/>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x14ac:dyDescent="0.35">
      <c r="A286" s="11"/>
      <c r="B286" s="14"/>
      <c r="C286" s="15"/>
      <c r="D286" s="15"/>
      <c r="E286" s="16"/>
      <c r="F286" s="15"/>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x14ac:dyDescent="0.35">
      <c r="A287" s="11"/>
      <c r="B287" s="14"/>
      <c r="C287" s="15"/>
      <c r="D287" s="15"/>
      <c r="E287" s="16"/>
      <c r="F287" s="15"/>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x14ac:dyDescent="0.35">
      <c r="A288" s="11"/>
      <c r="B288" s="14"/>
      <c r="C288" s="15"/>
      <c r="D288" s="15"/>
      <c r="E288" s="16"/>
      <c r="F288" s="15"/>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x14ac:dyDescent="0.35">
      <c r="A289" s="11"/>
      <c r="B289" s="14"/>
      <c r="C289" s="15"/>
      <c r="D289" s="15"/>
      <c r="E289" s="16"/>
      <c r="F289" s="15"/>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x14ac:dyDescent="0.35">
      <c r="A290" s="11"/>
      <c r="B290" s="14"/>
      <c r="C290" s="15"/>
      <c r="D290" s="15"/>
      <c r="E290" s="16"/>
      <c r="F290" s="15"/>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x14ac:dyDescent="0.35">
      <c r="A291" s="11"/>
      <c r="B291" s="14"/>
      <c r="C291" s="15"/>
      <c r="D291" s="15"/>
      <c r="E291" s="16"/>
      <c r="F291" s="15"/>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x14ac:dyDescent="0.35">
      <c r="A292" s="11"/>
      <c r="B292" s="14"/>
      <c r="C292" s="15"/>
      <c r="D292" s="15"/>
      <c r="E292" s="16"/>
      <c r="F292" s="15"/>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x14ac:dyDescent="0.35">
      <c r="A293" s="11"/>
      <c r="B293" s="14"/>
      <c r="C293" s="15"/>
      <c r="D293" s="15"/>
      <c r="E293" s="16"/>
      <c r="F293" s="15"/>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x14ac:dyDescent="0.35">
      <c r="A294" s="11"/>
      <c r="B294" s="14"/>
      <c r="C294" s="15"/>
      <c r="D294" s="15"/>
      <c r="E294" s="16"/>
      <c r="F294" s="15"/>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x14ac:dyDescent="0.35">
      <c r="A295" s="11"/>
      <c r="B295" s="14"/>
      <c r="C295" s="15"/>
      <c r="D295" s="15"/>
      <c r="E295" s="16"/>
      <c r="F295" s="15"/>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x14ac:dyDescent="0.35">
      <c r="A296" s="11"/>
      <c r="B296" s="14"/>
      <c r="C296" s="15"/>
      <c r="D296" s="15"/>
      <c r="E296" s="16"/>
      <c r="F296" s="15"/>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x14ac:dyDescent="0.35">
      <c r="A297" s="11"/>
      <c r="B297" s="14"/>
      <c r="C297" s="15"/>
      <c r="D297" s="15"/>
      <c r="E297" s="16"/>
      <c r="F297" s="15"/>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x14ac:dyDescent="0.35">
      <c r="A298" s="11"/>
      <c r="B298" s="14"/>
      <c r="C298" s="15"/>
      <c r="D298" s="15"/>
      <c r="E298" s="16"/>
      <c r="F298" s="15"/>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x14ac:dyDescent="0.35">
      <c r="A299" s="11"/>
      <c r="B299" s="14"/>
      <c r="C299" s="15"/>
      <c r="D299" s="15"/>
      <c r="E299" s="16"/>
      <c r="F299" s="15"/>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x14ac:dyDescent="0.35">
      <c r="A300" s="11"/>
      <c r="B300" s="14"/>
      <c r="C300" s="15"/>
      <c r="D300" s="15"/>
      <c r="E300" s="16"/>
      <c r="F300" s="15"/>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x14ac:dyDescent="0.35">
      <c r="A301" s="11"/>
      <c r="B301" s="14"/>
      <c r="C301" s="15"/>
      <c r="D301" s="15"/>
      <c r="E301" s="16"/>
      <c r="F301" s="15"/>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x14ac:dyDescent="0.35">
      <c r="A302" s="11"/>
      <c r="B302" s="14"/>
      <c r="C302" s="15"/>
      <c r="D302" s="15"/>
      <c r="E302" s="16"/>
      <c r="F302" s="15"/>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x14ac:dyDescent="0.35">
      <c r="A303" s="11"/>
      <c r="B303" s="14"/>
      <c r="C303" s="15"/>
      <c r="D303" s="15"/>
      <c r="E303" s="16"/>
      <c r="F303" s="15"/>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x14ac:dyDescent="0.35">
      <c r="A304" s="11"/>
      <c r="B304" s="14"/>
      <c r="C304" s="15"/>
      <c r="D304" s="15"/>
      <c r="E304" s="16"/>
      <c r="F304" s="15"/>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x14ac:dyDescent="0.35">
      <c r="A305" s="11"/>
      <c r="B305" s="14"/>
      <c r="C305" s="15"/>
      <c r="D305" s="15"/>
      <c r="E305" s="16"/>
      <c r="F305" s="15"/>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x14ac:dyDescent="0.35">
      <c r="A306" s="11"/>
      <c r="B306" s="14"/>
      <c r="C306" s="15"/>
      <c r="D306" s="15"/>
      <c r="E306" s="16"/>
      <c r="F306" s="15"/>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x14ac:dyDescent="0.35">
      <c r="A307" s="11"/>
      <c r="B307" s="14"/>
      <c r="C307" s="15"/>
      <c r="D307" s="15"/>
      <c r="E307" s="16"/>
      <c r="F307" s="15"/>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x14ac:dyDescent="0.35">
      <c r="A308" s="11"/>
      <c r="B308" s="14"/>
      <c r="C308" s="15"/>
      <c r="D308" s="15"/>
      <c r="E308" s="16"/>
      <c r="F308" s="15"/>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x14ac:dyDescent="0.35">
      <c r="A309" s="11"/>
      <c r="B309" s="14"/>
      <c r="C309" s="15"/>
      <c r="D309" s="15"/>
      <c r="E309" s="16"/>
      <c r="F309" s="15"/>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x14ac:dyDescent="0.35">
      <c r="A310" s="11"/>
      <c r="B310" s="14"/>
      <c r="C310" s="15"/>
      <c r="D310" s="15"/>
      <c r="E310" s="16"/>
      <c r="F310" s="15"/>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x14ac:dyDescent="0.35">
      <c r="A311" s="11"/>
      <c r="B311" s="14"/>
      <c r="C311" s="15"/>
      <c r="D311" s="15"/>
      <c r="E311" s="16"/>
      <c r="F311" s="15"/>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x14ac:dyDescent="0.35">
      <c r="A312" s="11"/>
      <c r="B312" s="14"/>
      <c r="C312" s="15"/>
      <c r="D312" s="15"/>
      <c r="E312" s="16"/>
      <c r="F312" s="15"/>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x14ac:dyDescent="0.35">
      <c r="A313" s="11"/>
      <c r="B313" s="14"/>
      <c r="C313" s="15"/>
      <c r="D313" s="15"/>
      <c r="E313" s="16"/>
      <c r="F313" s="15"/>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x14ac:dyDescent="0.35">
      <c r="A314" s="11"/>
      <c r="B314" s="14"/>
      <c r="C314" s="15"/>
      <c r="D314" s="15"/>
      <c r="E314" s="16"/>
      <c r="F314" s="15"/>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x14ac:dyDescent="0.35">
      <c r="A315" s="11"/>
      <c r="B315" s="14"/>
      <c r="C315" s="15"/>
      <c r="D315" s="15"/>
      <c r="E315" s="16"/>
      <c r="F315" s="15"/>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x14ac:dyDescent="0.35">
      <c r="A316" s="11"/>
      <c r="B316" s="14"/>
      <c r="C316" s="15"/>
      <c r="D316" s="15"/>
      <c r="E316" s="16"/>
      <c r="F316" s="15"/>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x14ac:dyDescent="0.35">
      <c r="A317" s="11"/>
      <c r="B317" s="14"/>
      <c r="C317" s="15"/>
      <c r="D317" s="15"/>
      <c r="E317" s="16"/>
      <c r="F317" s="15"/>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x14ac:dyDescent="0.35">
      <c r="A318" s="11"/>
      <c r="B318" s="14"/>
      <c r="C318" s="15"/>
      <c r="D318" s="15"/>
      <c r="E318" s="16"/>
      <c r="F318" s="15"/>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x14ac:dyDescent="0.35">
      <c r="A319" s="11"/>
      <c r="B319" s="14"/>
      <c r="C319" s="15"/>
      <c r="D319" s="15"/>
      <c r="E319" s="16"/>
      <c r="F319" s="15"/>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x14ac:dyDescent="0.35">
      <c r="A320" s="11"/>
      <c r="B320" s="14"/>
      <c r="C320" s="15"/>
      <c r="D320" s="15"/>
      <c r="E320" s="16"/>
      <c r="F320" s="15"/>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x14ac:dyDescent="0.35">
      <c r="A321" s="11"/>
      <c r="B321" s="14"/>
      <c r="C321" s="15"/>
      <c r="D321" s="15"/>
      <c r="E321" s="16"/>
      <c r="F321" s="15"/>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x14ac:dyDescent="0.35">
      <c r="A322" s="11"/>
      <c r="B322" s="14"/>
      <c r="C322" s="15"/>
      <c r="D322" s="15"/>
      <c r="E322" s="16"/>
      <c r="F322" s="15"/>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x14ac:dyDescent="0.35">
      <c r="A323" s="11"/>
      <c r="B323" s="14"/>
      <c r="C323" s="15"/>
      <c r="D323" s="15"/>
      <c r="E323" s="16"/>
      <c r="F323" s="15"/>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x14ac:dyDescent="0.35">
      <c r="A324" s="11"/>
      <c r="B324" s="14"/>
      <c r="C324" s="15"/>
      <c r="D324" s="15"/>
      <c r="E324" s="16"/>
      <c r="F324" s="15"/>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x14ac:dyDescent="0.35">
      <c r="A325" s="11"/>
      <c r="B325" s="14"/>
      <c r="C325" s="15"/>
      <c r="D325" s="15"/>
      <c r="E325" s="16"/>
      <c r="F325" s="15"/>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x14ac:dyDescent="0.35">
      <c r="A326" s="11"/>
      <c r="B326" s="14"/>
      <c r="C326" s="15"/>
      <c r="D326" s="15"/>
      <c r="E326" s="16"/>
      <c r="F326" s="15"/>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x14ac:dyDescent="0.35">
      <c r="A327" s="11"/>
      <c r="B327" s="14"/>
      <c r="C327" s="15"/>
      <c r="D327" s="15"/>
      <c r="E327" s="16"/>
      <c r="F327" s="15"/>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x14ac:dyDescent="0.35">
      <c r="A328" s="11"/>
      <c r="B328" s="14"/>
      <c r="C328" s="15"/>
      <c r="D328" s="15"/>
      <c r="E328" s="16"/>
      <c r="F328" s="15"/>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x14ac:dyDescent="0.35">
      <c r="A329" s="11"/>
      <c r="B329" s="14"/>
      <c r="C329" s="15"/>
      <c r="D329" s="15"/>
      <c r="E329" s="16"/>
      <c r="F329" s="15"/>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x14ac:dyDescent="0.35">
      <c r="A330" s="11"/>
      <c r="B330" s="14"/>
      <c r="C330" s="15"/>
      <c r="D330" s="15"/>
      <c r="E330" s="16"/>
      <c r="F330" s="15"/>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x14ac:dyDescent="0.35">
      <c r="A331" s="11"/>
      <c r="B331" s="14"/>
      <c r="C331" s="15"/>
      <c r="D331" s="15"/>
      <c r="E331" s="16"/>
      <c r="F331" s="15"/>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x14ac:dyDescent="0.35">
      <c r="A332" s="11"/>
      <c r="B332" s="14"/>
      <c r="C332" s="15"/>
      <c r="D332" s="15"/>
      <c r="E332" s="16"/>
      <c r="F332" s="15"/>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x14ac:dyDescent="0.35">
      <c r="A333" s="11"/>
      <c r="B333" s="14"/>
      <c r="C333" s="15"/>
      <c r="D333" s="15"/>
      <c r="E333" s="16"/>
      <c r="F333" s="15"/>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x14ac:dyDescent="0.35">
      <c r="A334" s="11"/>
      <c r="B334" s="14"/>
      <c r="C334" s="15"/>
      <c r="D334" s="15"/>
      <c r="E334" s="16"/>
      <c r="F334" s="15"/>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x14ac:dyDescent="0.35">
      <c r="A335" s="11"/>
      <c r="B335" s="14"/>
      <c r="C335" s="15"/>
      <c r="D335" s="15"/>
      <c r="E335" s="16"/>
      <c r="F335" s="15"/>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35">
      <c r="A336" s="11"/>
      <c r="B336" s="14"/>
      <c r="C336" s="15"/>
      <c r="D336" s="15"/>
      <c r="E336" s="16"/>
      <c r="F336" s="15"/>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35">
      <c r="A337" s="11"/>
      <c r="B337" s="14"/>
      <c r="C337" s="15"/>
      <c r="D337" s="15"/>
      <c r="E337" s="16"/>
      <c r="F337" s="15"/>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35">
      <c r="A338" s="11"/>
      <c r="B338" s="14"/>
      <c r="C338" s="15"/>
      <c r="D338" s="15"/>
      <c r="E338" s="16"/>
      <c r="F338" s="15"/>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35">
      <c r="A339" s="11"/>
      <c r="B339" s="14"/>
      <c r="C339" s="15"/>
      <c r="D339" s="15"/>
      <c r="E339" s="16"/>
      <c r="F339" s="15"/>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35">
      <c r="A340" s="11"/>
      <c r="B340" s="14"/>
      <c r="C340" s="15"/>
      <c r="D340" s="15"/>
      <c r="E340" s="16"/>
      <c r="F340" s="15"/>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35">
      <c r="A341" s="11"/>
      <c r="B341" s="14"/>
      <c r="C341" s="15"/>
      <c r="D341" s="15"/>
      <c r="E341" s="16"/>
      <c r="F341" s="15"/>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35">
      <c r="A342" s="11"/>
      <c r="B342" s="14"/>
      <c r="C342" s="15"/>
      <c r="D342" s="15"/>
      <c r="E342" s="16"/>
      <c r="F342" s="15"/>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35">
      <c r="A343" s="11"/>
      <c r="B343" s="14"/>
      <c r="C343" s="15"/>
      <c r="D343" s="15"/>
      <c r="E343" s="16"/>
      <c r="F343" s="15"/>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35">
      <c r="A344" s="11"/>
      <c r="B344" s="14"/>
      <c r="C344" s="15"/>
      <c r="D344" s="15"/>
      <c r="E344" s="16"/>
      <c r="F344" s="15"/>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35">
      <c r="A345" s="11"/>
      <c r="B345" s="14"/>
      <c r="C345" s="15"/>
      <c r="D345" s="15"/>
      <c r="E345" s="16"/>
      <c r="F345" s="15"/>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35">
      <c r="A346" s="11"/>
      <c r="B346" s="14"/>
      <c r="C346" s="15"/>
      <c r="D346" s="15"/>
      <c r="E346" s="16"/>
      <c r="F346" s="15"/>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35">
      <c r="A347" s="11"/>
      <c r="B347" s="14"/>
      <c r="C347" s="15"/>
      <c r="D347" s="15"/>
      <c r="E347" s="16"/>
      <c r="F347" s="15"/>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35">
      <c r="A348" s="11"/>
      <c r="B348" s="14"/>
      <c r="C348" s="15"/>
      <c r="D348" s="15"/>
      <c r="E348" s="16"/>
      <c r="F348" s="15"/>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35">
      <c r="A349" s="11"/>
      <c r="B349" s="14"/>
      <c r="C349" s="15"/>
      <c r="D349" s="15"/>
      <c r="E349" s="16"/>
      <c r="F349" s="15"/>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35">
      <c r="A350" s="11"/>
      <c r="B350" s="14"/>
      <c r="C350" s="15"/>
      <c r="D350" s="15"/>
      <c r="E350" s="16"/>
      <c r="F350" s="15"/>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35">
      <c r="A351" s="11"/>
      <c r="B351" s="14"/>
      <c r="C351" s="15"/>
      <c r="D351" s="15"/>
      <c r="E351" s="16"/>
      <c r="F351" s="15"/>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35">
      <c r="A352" s="11"/>
      <c r="B352" s="14"/>
      <c r="C352" s="15"/>
      <c r="D352" s="15"/>
      <c r="E352" s="16"/>
      <c r="F352" s="15"/>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35">
      <c r="A353" s="11"/>
      <c r="B353" s="14"/>
      <c r="C353" s="15"/>
      <c r="D353" s="15"/>
      <c r="E353" s="16"/>
      <c r="F353" s="15"/>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35">
      <c r="A354" s="11"/>
      <c r="B354" s="14"/>
      <c r="C354" s="15"/>
      <c r="D354" s="15"/>
      <c r="E354" s="16"/>
      <c r="F354" s="15"/>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35">
      <c r="A355" s="11"/>
      <c r="B355" s="14"/>
      <c r="C355" s="15"/>
      <c r="D355" s="15"/>
      <c r="E355" s="16"/>
      <c r="F355" s="15"/>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35">
      <c r="A356" s="11"/>
      <c r="B356" s="14"/>
      <c r="C356" s="15"/>
      <c r="D356" s="15"/>
      <c r="E356" s="16"/>
      <c r="F356" s="15"/>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35">
      <c r="A357" s="11"/>
      <c r="B357" s="14"/>
      <c r="C357" s="15"/>
      <c r="D357" s="15"/>
      <c r="E357" s="16"/>
      <c r="F357" s="15"/>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35">
      <c r="A358" s="11"/>
      <c r="B358" s="14"/>
      <c r="C358" s="15"/>
      <c r="D358" s="15"/>
      <c r="E358" s="16"/>
      <c r="F358" s="15"/>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35">
      <c r="A359" s="11"/>
      <c r="B359" s="14"/>
      <c r="C359" s="15"/>
      <c r="D359" s="15"/>
      <c r="E359" s="16"/>
      <c r="F359" s="15"/>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35">
      <c r="A360" s="11"/>
      <c r="B360" s="14"/>
      <c r="C360" s="15"/>
      <c r="D360" s="15"/>
      <c r="E360" s="16"/>
      <c r="F360" s="15"/>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35">
      <c r="A361" s="11"/>
      <c r="B361" s="14"/>
      <c r="C361" s="15"/>
      <c r="D361" s="15"/>
      <c r="E361" s="16"/>
      <c r="F361" s="15"/>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35">
      <c r="A362" s="11"/>
      <c r="B362" s="14"/>
      <c r="C362" s="15"/>
      <c r="D362" s="15"/>
      <c r="E362" s="16"/>
      <c r="F362" s="15"/>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35">
      <c r="A363" s="11"/>
      <c r="B363" s="14"/>
      <c r="C363" s="15"/>
      <c r="D363" s="15"/>
      <c r="E363" s="16"/>
      <c r="F363" s="15"/>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35">
      <c r="A364" s="11"/>
      <c r="B364" s="14"/>
      <c r="C364" s="15"/>
      <c r="D364" s="15"/>
      <c r="E364" s="16"/>
      <c r="F364" s="15"/>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35">
      <c r="A365" s="11"/>
      <c r="B365" s="14"/>
      <c r="C365" s="15"/>
      <c r="D365" s="15"/>
      <c r="E365" s="16"/>
      <c r="F365" s="15"/>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35">
      <c r="A366" s="11"/>
      <c r="B366" s="14"/>
      <c r="C366" s="15"/>
      <c r="D366" s="15"/>
      <c r="E366" s="16"/>
      <c r="F366" s="15"/>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35">
      <c r="A367" s="11"/>
      <c r="B367" s="14"/>
      <c r="C367" s="15"/>
      <c r="D367" s="15"/>
      <c r="E367" s="16"/>
      <c r="F367" s="15"/>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35">
      <c r="A368" s="11"/>
      <c r="B368" s="14"/>
      <c r="C368" s="15"/>
      <c r="D368" s="15"/>
      <c r="E368" s="16"/>
      <c r="F368" s="15"/>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35">
      <c r="A369" s="11"/>
      <c r="B369" s="14"/>
      <c r="C369" s="15"/>
      <c r="D369" s="15"/>
      <c r="E369" s="16"/>
      <c r="F369" s="15"/>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35">
      <c r="A370" s="11"/>
      <c r="B370" s="14"/>
      <c r="C370" s="15"/>
      <c r="D370" s="15"/>
      <c r="E370" s="16"/>
      <c r="F370" s="15"/>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35">
      <c r="A371" s="11"/>
      <c r="B371" s="14"/>
      <c r="C371" s="15"/>
      <c r="D371" s="15"/>
      <c r="E371" s="16"/>
      <c r="F371" s="15"/>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35">
      <c r="A372" s="11"/>
      <c r="B372" s="14"/>
      <c r="C372" s="15"/>
      <c r="D372" s="15"/>
      <c r="E372" s="16"/>
      <c r="F372" s="15"/>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35">
      <c r="A373" s="11"/>
      <c r="B373" s="14"/>
      <c r="C373" s="15"/>
      <c r="D373" s="15"/>
      <c r="E373" s="16"/>
      <c r="F373" s="15"/>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35">
      <c r="A374" s="11"/>
      <c r="B374" s="14"/>
      <c r="C374" s="15"/>
      <c r="D374" s="15"/>
      <c r="E374" s="16"/>
      <c r="F374" s="15"/>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35">
      <c r="A375" s="11"/>
      <c r="B375" s="14"/>
      <c r="C375" s="15"/>
      <c r="D375" s="15"/>
      <c r="E375" s="16"/>
      <c r="F375" s="15"/>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35">
      <c r="A376" s="11"/>
      <c r="B376" s="14"/>
      <c r="C376" s="15"/>
      <c r="D376" s="15"/>
      <c r="E376" s="16"/>
      <c r="F376" s="15"/>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35">
      <c r="A377" s="11"/>
      <c r="B377" s="14"/>
      <c r="C377" s="15"/>
      <c r="D377" s="15"/>
      <c r="E377" s="16"/>
      <c r="F377" s="15"/>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35">
      <c r="A378" s="11"/>
      <c r="B378" s="14"/>
      <c r="C378" s="15"/>
      <c r="D378" s="15"/>
      <c r="E378" s="16"/>
      <c r="F378" s="15"/>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35">
      <c r="A379" s="11"/>
      <c r="B379" s="14"/>
      <c r="C379" s="15"/>
      <c r="D379" s="15"/>
      <c r="E379" s="16"/>
      <c r="F379" s="15"/>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35">
      <c r="A380" s="11"/>
      <c r="B380" s="14"/>
      <c r="C380" s="15"/>
      <c r="D380" s="15"/>
      <c r="E380" s="16"/>
      <c r="F380" s="15"/>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35">
      <c r="A381" s="11"/>
      <c r="B381" s="14"/>
      <c r="C381" s="15"/>
      <c r="D381" s="15"/>
      <c r="E381" s="16"/>
      <c r="F381" s="15"/>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35">
      <c r="A382" s="11"/>
      <c r="B382" s="14"/>
      <c r="C382" s="15"/>
      <c r="D382" s="15"/>
      <c r="E382" s="16"/>
      <c r="F382" s="15"/>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35">
      <c r="A383" s="11"/>
      <c r="B383" s="14"/>
      <c r="C383" s="15"/>
      <c r="D383" s="15"/>
      <c r="E383" s="16"/>
      <c r="F383" s="15"/>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35">
      <c r="A384" s="11"/>
      <c r="B384" s="14"/>
      <c r="C384" s="15"/>
      <c r="D384" s="15"/>
      <c r="E384" s="16"/>
      <c r="F384" s="15"/>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35">
      <c r="A385" s="11"/>
      <c r="B385" s="14"/>
      <c r="C385" s="15"/>
      <c r="D385" s="15"/>
      <c r="E385" s="16"/>
      <c r="F385" s="15"/>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35">
      <c r="A386" s="11"/>
      <c r="B386" s="14"/>
      <c r="C386" s="15"/>
      <c r="D386" s="15"/>
      <c r="E386" s="16"/>
      <c r="F386" s="15"/>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35">
      <c r="A387" s="11"/>
      <c r="B387" s="14"/>
      <c r="C387" s="15"/>
      <c r="D387" s="15"/>
      <c r="E387" s="16"/>
      <c r="F387" s="15"/>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35">
      <c r="A388" s="11"/>
      <c r="B388" s="14"/>
      <c r="C388" s="15"/>
      <c r="D388" s="15"/>
      <c r="E388" s="16"/>
      <c r="F388" s="15"/>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35">
      <c r="A389" s="11"/>
      <c r="B389" s="14"/>
      <c r="C389" s="15"/>
      <c r="D389" s="15"/>
      <c r="E389" s="16"/>
      <c r="F389" s="15"/>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35">
      <c r="A390" s="11"/>
      <c r="B390" s="14"/>
      <c r="C390" s="15"/>
      <c r="D390" s="15"/>
      <c r="E390" s="16"/>
      <c r="F390" s="15"/>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35">
      <c r="A391" s="11"/>
      <c r="B391" s="14"/>
      <c r="C391" s="15"/>
      <c r="D391" s="15"/>
      <c r="E391" s="16"/>
      <c r="F391" s="15"/>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35">
      <c r="A392" s="11"/>
      <c r="B392" s="14"/>
      <c r="C392" s="15"/>
      <c r="D392" s="15"/>
      <c r="E392" s="16"/>
      <c r="F392" s="15"/>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35">
      <c r="A393" s="11"/>
      <c r="B393" s="14"/>
      <c r="C393" s="15"/>
      <c r="D393" s="15"/>
      <c r="E393" s="16"/>
      <c r="F393" s="15"/>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35">
      <c r="A394" s="11"/>
      <c r="B394" s="14"/>
      <c r="C394" s="15"/>
      <c r="D394" s="15"/>
      <c r="E394" s="16"/>
      <c r="F394" s="15"/>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35">
      <c r="A395" s="11"/>
      <c r="B395" s="14"/>
      <c r="C395" s="15"/>
      <c r="D395" s="15"/>
      <c r="E395" s="16"/>
      <c r="F395" s="15"/>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35">
      <c r="A396" s="11"/>
      <c r="B396" s="14"/>
      <c r="C396" s="15"/>
      <c r="D396" s="15"/>
      <c r="E396" s="16"/>
      <c r="F396" s="15"/>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35">
      <c r="A397" s="11"/>
      <c r="B397" s="14"/>
      <c r="C397" s="15"/>
      <c r="D397" s="15"/>
      <c r="E397" s="16"/>
      <c r="F397" s="15"/>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35">
      <c r="A398" s="11"/>
      <c r="B398" s="14"/>
      <c r="C398" s="15"/>
      <c r="D398" s="15"/>
      <c r="E398" s="16"/>
      <c r="F398" s="15"/>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35">
      <c r="A399" s="11"/>
      <c r="B399" s="14"/>
      <c r="C399" s="15"/>
      <c r="D399" s="15"/>
      <c r="E399" s="16"/>
      <c r="F399" s="15"/>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35">
      <c r="A400" s="11"/>
      <c r="B400" s="14"/>
      <c r="C400" s="15"/>
      <c r="D400" s="15"/>
      <c r="E400" s="16"/>
      <c r="F400" s="15"/>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35">
      <c r="A401" s="11"/>
      <c r="B401" s="14"/>
      <c r="C401" s="15"/>
      <c r="D401" s="15"/>
      <c r="E401" s="16"/>
      <c r="F401" s="15"/>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35">
      <c r="A402" s="11"/>
      <c r="B402" s="14"/>
      <c r="C402" s="15"/>
      <c r="D402" s="15"/>
      <c r="E402" s="16"/>
      <c r="F402" s="15"/>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35">
      <c r="A403" s="11"/>
      <c r="B403" s="14"/>
      <c r="C403" s="15"/>
      <c r="D403" s="15"/>
      <c r="E403" s="16"/>
      <c r="F403" s="15"/>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35">
      <c r="A404" s="11"/>
      <c r="B404" s="14"/>
      <c r="C404" s="15"/>
      <c r="D404" s="15"/>
      <c r="E404" s="16"/>
      <c r="F404" s="15"/>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35">
      <c r="A405" s="11"/>
      <c r="B405" s="14"/>
      <c r="C405" s="15"/>
      <c r="D405" s="15"/>
      <c r="E405" s="16"/>
      <c r="F405" s="15"/>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35">
      <c r="A406" s="11"/>
      <c r="B406" s="14"/>
      <c r="C406" s="15"/>
      <c r="D406" s="15"/>
      <c r="E406" s="16"/>
      <c r="F406" s="15"/>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35">
      <c r="A407" s="11"/>
      <c r="B407" s="14"/>
      <c r="C407" s="15"/>
      <c r="D407" s="15"/>
      <c r="E407" s="16"/>
      <c r="F407" s="15"/>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35">
      <c r="A408" s="11"/>
      <c r="B408" s="14"/>
      <c r="C408" s="15"/>
      <c r="D408" s="15"/>
      <c r="E408" s="16"/>
      <c r="F408" s="15"/>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35">
      <c r="A409" s="11"/>
      <c r="B409" s="14"/>
      <c r="C409" s="15"/>
      <c r="D409" s="15"/>
      <c r="E409" s="16"/>
      <c r="F409" s="15"/>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35">
      <c r="A410" s="11"/>
      <c r="B410" s="14"/>
      <c r="C410" s="15"/>
      <c r="D410" s="15"/>
      <c r="E410" s="16"/>
      <c r="F410" s="15"/>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35">
      <c r="A411" s="11"/>
      <c r="B411" s="14"/>
      <c r="C411" s="15"/>
      <c r="D411" s="15"/>
      <c r="E411" s="16"/>
      <c r="F411" s="15"/>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35">
      <c r="A412" s="11"/>
      <c r="B412" s="14"/>
      <c r="C412" s="15"/>
      <c r="D412" s="15"/>
      <c r="E412" s="16"/>
      <c r="F412" s="15"/>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35">
      <c r="A413" s="11"/>
      <c r="B413" s="14"/>
      <c r="C413" s="15"/>
      <c r="D413" s="15"/>
      <c r="E413" s="16"/>
      <c r="F413" s="15"/>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35">
      <c r="A414" s="11"/>
      <c r="B414" s="14"/>
      <c r="C414" s="15"/>
      <c r="D414" s="15"/>
      <c r="E414" s="16"/>
      <c r="F414" s="15"/>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35">
      <c r="A415" s="11"/>
      <c r="B415" s="14"/>
      <c r="C415" s="15"/>
      <c r="D415" s="15"/>
      <c r="E415" s="16"/>
      <c r="F415" s="15"/>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35">
      <c r="A416" s="11"/>
      <c r="B416" s="14"/>
      <c r="C416" s="15"/>
      <c r="D416" s="15"/>
      <c r="E416" s="16"/>
      <c r="F416" s="15"/>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35">
      <c r="A417" s="11"/>
      <c r="B417" s="14"/>
      <c r="C417" s="15"/>
      <c r="D417" s="15"/>
      <c r="E417" s="16"/>
      <c r="F417" s="15"/>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35">
      <c r="A418" s="11"/>
      <c r="B418" s="14"/>
      <c r="C418" s="15"/>
      <c r="D418" s="15"/>
      <c r="E418" s="16"/>
      <c r="F418" s="15"/>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35">
      <c r="A419" s="11"/>
      <c r="B419" s="14"/>
      <c r="C419" s="15"/>
      <c r="D419" s="15"/>
      <c r="E419" s="16"/>
      <c r="F419" s="15"/>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35">
      <c r="A420" s="11"/>
      <c r="B420" s="14"/>
      <c r="C420" s="15"/>
      <c r="D420" s="15"/>
      <c r="E420" s="16"/>
      <c r="F420" s="15"/>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35">
      <c r="A421" s="11"/>
      <c r="B421" s="14"/>
      <c r="C421" s="15"/>
      <c r="D421" s="15"/>
      <c r="E421" s="16"/>
      <c r="F421" s="15"/>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35">
      <c r="A422" s="11"/>
      <c r="B422" s="14"/>
      <c r="C422" s="15"/>
      <c r="D422" s="15"/>
      <c r="E422" s="16"/>
      <c r="F422" s="15"/>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35">
      <c r="A423" s="11"/>
      <c r="B423" s="14"/>
      <c r="C423" s="15"/>
      <c r="D423" s="15"/>
      <c r="E423" s="16"/>
      <c r="F423" s="15"/>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35">
      <c r="A424" s="11"/>
      <c r="B424" s="14"/>
      <c r="C424" s="15"/>
      <c r="D424" s="15"/>
      <c r="E424" s="16"/>
      <c r="F424" s="15"/>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35">
      <c r="A425" s="11"/>
      <c r="B425" s="14"/>
      <c r="C425" s="15"/>
      <c r="D425" s="15"/>
      <c r="E425" s="16"/>
      <c r="F425" s="15"/>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35">
      <c r="A426" s="11"/>
      <c r="B426" s="14"/>
      <c r="C426" s="15"/>
      <c r="D426" s="15"/>
      <c r="E426" s="16"/>
      <c r="F426" s="15"/>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35">
      <c r="A427" s="11"/>
      <c r="B427" s="14"/>
      <c r="C427" s="15"/>
      <c r="D427" s="15"/>
      <c r="E427" s="16"/>
      <c r="F427" s="15"/>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35">
      <c r="A428" s="11"/>
      <c r="B428" s="14"/>
      <c r="C428" s="15"/>
      <c r="D428" s="15"/>
      <c r="E428" s="16"/>
      <c r="F428" s="15"/>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35">
      <c r="A429" s="11"/>
      <c r="B429" s="14"/>
      <c r="C429" s="15"/>
      <c r="D429" s="15"/>
      <c r="E429" s="16"/>
      <c r="F429" s="15"/>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35">
      <c r="A430" s="11"/>
      <c r="B430" s="14"/>
      <c r="C430" s="15"/>
      <c r="D430" s="15"/>
      <c r="E430" s="16"/>
      <c r="F430" s="15"/>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35">
      <c r="A431" s="11"/>
      <c r="B431" s="14"/>
      <c r="C431" s="15"/>
      <c r="D431" s="15"/>
      <c r="E431" s="16"/>
      <c r="F431" s="15"/>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35">
      <c r="A432" s="11"/>
      <c r="B432" s="14"/>
      <c r="C432" s="15"/>
      <c r="D432" s="15"/>
      <c r="E432" s="16"/>
      <c r="F432" s="15"/>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35">
      <c r="A433" s="11"/>
      <c r="B433" s="14"/>
      <c r="C433" s="15"/>
      <c r="D433" s="15"/>
      <c r="E433" s="16"/>
      <c r="F433" s="15"/>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35">
      <c r="A434" s="11"/>
      <c r="B434" s="14"/>
      <c r="C434" s="15"/>
      <c r="D434" s="15"/>
      <c r="E434" s="16"/>
      <c r="F434" s="15"/>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35">
      <c r="A435" s="11"/>
      <c r="B435" s="14"/>
      <c r="C435" s="15"/>
      <c r="D435" s="15"/>
      <c r="E435" s="16"/>
      <c r="F435" s="15"/>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35">
      <c r="A436" s="11"/>
      <c r="B436" s="14"/>
      <c r="C436" s="15"/>
      <c r="D436" s="15"/>
      <c r="E436" s="16"/>
      <c r="F436" s="15"/>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35">
      <c r="A437" s="11"/>
      <c r="B437" s="14"/>
      <c r="C437" s="15"/>
      <c r="D437" s="15"/>
      <c r="E437" s="16"/>
      <c r="F437" s="15"/>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35">
      <c r="A438" s="11"/>
      <c r="B438" s="14"/>
      <c r="C438" s="15"/>
      <c r="D438" s="15"/>
      <c r="E438" s="16"/>
      <c r="F438" s="15"/>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35">
      <c r="A439" s="11"/>
      <c r="B439" s="14"/>
      <c r="C439" s="15"/>
      <c r="D439" s="15"/>
      <c r="E439" s="16"/>
      <c r="F439" s="15"/>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35">
      <c r="A440" s="11"/>
      <c r="B440" s="14"/>
      <c r="C440" s="15"/>
      <c r="D440" s="15"/>
      <c r="E440" s="16"/>
      <c r="F440" s="15"/>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35">
      <c r="A441" s="11"/>
      <c r="B441" s="14"/>
      <c r="C441" s="15"/>
      <c r="D441" s="15"/>
      <c r="E441" s="16"/>
      <c r="F441" s="15"/>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35">
      <c r="A442" s="11"/>
      <c r="B442" s="14"/>
      <c r="C442" s="15"/>
      <c r="D442" s="15"/>
      <c r="E442" s="16"/>
      <c r="F442" s="15"/>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35">
      <c r="A443" s="11"/>
      <c r="B443" s="14"/>
      <c r="C443" s="15"/>
      <c r="D443" s="15"/>
      <c r="E443" s="16"/>
      <c r="F443" s="15"/>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35">
      <c r="A444" s="11"/>
      <c r="B444" s="14"/>
      <c r="C444" s="15"/>
      <c r="D444" s="15"/>
      <c r="E444" s="16"/>
      <c r="F444" s="15"/>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35">
      <c r="A445" s="11"/>
      <c r="B445" s="14"/>
      <c r="C445" s="15"/>
      <c r="D445" s="15"/>
      <c r="E445" s="16"/>
      <c r="F445" s="15"/>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35">
      <c r="A446" s="11"/>
      <c r="B446" s="14"/>
      <c r="C446" s="15"/>
      <c r="D446" s="15"/>
      <c r="E446" s="16"/>
      <c r="F446" s="15"/>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35">
      <c r="A447" s="11"/>
      <c r="B447" s="14"/>
      <c r="C447" s="15"/>
      <c r="D447" s="15"/>
      <c r="E447" s="16"/>
      <c r="F447" s="15"/>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35">
      <c r="A448" s="11"/>
      <c r="B448" s="14"/>
      <c r="C448" s="15"/>
      <c r="D448" s="15"/>
      <c r="E448" s="16"/>
      <c r="F448" s="15"/>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35">
      <c r="A449" s="11"/>
      <c r="B449" s="14"/>
      <c r="C449" s="15"/>
      <c r="D449" s="15"/>
      <c r="E449" s="16"/>
      <c r="F449" s="15"/>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35">
      <c r="A450" s="11"/>
      <c r="B450" s="14"/>
      <c r="C450" s="15"/>
      <c r="D450" s="15"/>
      <c r="E450" s="16"/>
      <c r="F450" s="15"/>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35">
      <c r="A451" s="11"/>
      <c r="B451" s="14"/>
      <c r="C451" s="15"/>
      <c r="D451" s="15"/>
      <c r="E451" s="16"/>
      <c r="F451" s="15"/>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35">
      <c r="A452" s="11"/>
      <c r="B452" s="14"/>
      <c r="C452" s="15"/>
      <c r="D452" s="15"/>
      <c r="E452" s="16"/>
      <c r="F452" s="15"/>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35">
      <c r="A453" s="11"/>
      <c r="B453" s="14"/>
      <c r="C453" s="15"/>
      <c r="D453" s="15"/>
      <c r="E453" s="16"/>
      <c r="F453" s="15"/>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35">
      <c r="A454" s="11"/>
      <c r="B454" s="14"/>
      <c r="C454" s="15"/>
      <c r="D454" s="15"/>
      <c r="E454" s="16"/>
      <c r="F454" s="15"/>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35">
      <c r="A455" s="11"/>
      <c r="B455" s="14"/>
      <c r="C455" s="15"/>
      <c r="D455" s="15"/>
      <c r="E455" s="16"/>
      <c r="F455" s="15"/>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35">
      <c r="A456" s="11"/>
      <c r="B456" s="14"/>
      <c r="C456" s="15"/>
      <c r="D456" s="15"/>
      <c r="E456" s="16"/>
      <c r="F456" s="15"/>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35">
      <c r="A457" s="11"/>
      <c r="B457" s="14"/>
      <c r="C457" s="15"/>
      <c r="D457" s="15"/>
      <c r="E457" s="16"/>
      <c r="F457" s="15"/>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35">
      <c r="A458" s="11"/>
      <c r="B458" s="14"/>
      <c r="C458" s="15"/>
      <c r="D458" s="15"/>
      <c r="E458" s="16"/>
      <c r="F458" s="15"/>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35">
      <c r="A459" s="11"/>
      <c r="B459" s="14"/>
      <c r="C459" s="15"/>
      <c r="D459" s="15"/>
      <c r="E459" s="16"/>
      <c r="F459" s="15"/>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35">
      <c r="A460" s="11"/>
      <c r="B460" s="14"/>
      <c r="C460" s="15"/>
      <c r="D460" s="15"/>
      <c r="E460" s="16"/>
      <c r="F460" s="15"/>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35">
      <c r="A461" s="11"/>
      <c r="B461" s="14"/>
      <c r="C461" s="15"/>
      <c r="D461" s="15"/>
      <c r="E461" s="16"/>
      <c r="F461" s="15"/>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35">
      <c r="A462" s="11"/>
      <c r="B462" s="14"/>
      <c r="C462" s="15"/>
      <c r="D462" s="15"/>
      <c r="E462" s="16"/>
      <c r="F462" s="15"/>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35">
      <c r="A463" s="11"/>
      <c r="B463" s="14"/>
      <c r="C463" s="15"/>
      <c r="D463" s="15"/>
      <c r="E463" s="16"/>
      <c r="F463" s="15"/>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35">
      <c r="A464" s="11"/>
      <c r="B464" s="14"/>
      <c r="C464" s="15"/>
      <c r="D464" s="15"/>
      <c r="E464" s="16"/>
      <c r="F464" s="15"/>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35">
      <c r="A465" s="11"/>
      <c r="B465" s="14"/>
      <c r="C465" s="15"/>
      <c r="D465" s="15"/>
      <c r="E465" s="16"/>
      <c r="F465" s="15"/>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35">
      <c r="A466" s="11"/>
      <c r="B466" s="14"/>
      <c r="C466" s="15"/>
      <c r="D466" s="15"/>
      <c r="E466" s="16"/>
      <c r="F466" s="15"/>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35">
      <c r="A467" s="11"/>
      <c r="B467" s="14"/>
      <c r="C467" s="15"/>
      <c r="D467" s="15"/>
      <c r="E467" s="16"/>
      <c r="F467" s="15"/>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35">
      <c r="A468" s="11"/>
      <c r="B468" s="14"/>
      <c r="C468" s="15"/>
      <c r="D468" s="15"/>
      <c r="E468" s="16"/>
      <c r="F468" s="15"/>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35">
      <c r="A469" s="11"/>
      <c r="B469" s="14"/>
      <c r="C469" s="15"/>
      <c r="D469" s="15"/>
      <c r="E469" s="16"/>
      <c r="F469" s="15"/>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35">
      <c r="A470" s="11"/>
      <c r="B470" s="14"/>
      <c r="C470" s="15"/>
      <c r="D470" s="15"/>
      <c r="E470" s="16"/>
      <c r="F470" s="15"/>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35">
      <c r="A471" s="11"/>
      <c r="B471" s="14"/>
      <c r="C471" s="15"/>
      <c r="D471" s="15"/>
      <c r="E471" s="16"/>
      <c r="F471" s="15"/>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35">
      <c r="A472" s="11"/>
      <c r="B472" s="14"/>
      <c r="C472" s="15"/>
      <c r="D472" s="15"/>
      <c r="E472" s="16"/>
      <c r="F472" s="15"/>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35">
      <c r="A473" s="11"/>
      <c r="B473" s="14"/>
      <c r="C473" s="15"/>
      <c r="D473" s="15"/>
      <c r="E473" s="16"/>
      <c r="F473" s="15"/>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35">
      <c r="A474" s="11"/>
      <c r="B474" s="14"/>
      <c r="C474" s="15"/>
      <c r="D474" s="15"/>
      <c r="E474" s="16"/>
      <c r="F474" s="15"/>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35">
      <c r="A475" s="11"/>
      <c r="B475" s="14"/>
      <c r="C475" s="15"/>
      <c r="D475" s="15"/>
      <c r="E475" s="16"/>
      <c r="F475" s="15"/>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35">
      <c r="A476" s="11"/>
      <c r="B476" s="14"/>
      <c r="C476" s="15"/>
      <c r="D476" s="15"/>
      <c r="E476" s="16"/>
      <c r="F476" s="15"/>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35">
      <c r="A477" s="11"/>
      <c r="B477" s="14"/>
      <c r="C477" s="15"/>
      <c r="D477" s="15"/>
      <c r="E477" s="16"/>
      <c r="F477" s="15"/>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35">
      <c r="A478" s="11"/>
      <c r="B478" s="14"/>
      <c r="C478" s="15"/>
      <c r="D478" s="15"/>
      <c r="E478" s="16"/>
      <c r="F478" s="15"/>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35">
      <c r="A479" s="11"/>
      <c r="B479" s="14"/>
      <c r="C479" s="15"/>
      <c r="D479" s="15"/>
      <c r="E479" s="16"/>
      <c r="F479" s="15"/>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35">
      <c r="A480" s="11"/>
      <c r="B480" s="14"/>
      <c r="C480" s="15"/>
      <c r="D480" s="15"/>
      <c r="E480" s="16"/>
      <c r="F480" s="15"/>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35">
      <c r="A481" s="11"/>
      <c r="B481" s="14"/>
      <c r="C481" s="15"/>
      <c r="D481" s="15"/>
      <c r="E481" s="16"/>
      <c r="F481" s="15"/>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35">
      <c r="A482" s="11"/>
      <c r="B482" s="14"/>
      <c r="C482" s="15"/>
      <c r="D482" s="15"/>
      <c r="E482" s="16"/>
      <c r="F482" s="15"/>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35">
      <c r="A483" s="11"/>
      <c r="B483" s="14"/>
      <c r="C483" s="15"/>
      <c r="D483" s="15"/>
      <c r="E483" s="16"/>
      <c r="F483" s="15"/>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35">
      <c r="A484" s="11"/>
      <c r="B484" s="14"/>
      <c r="C484" s="15"/>
      <c r="D484" s="15"/>
      <c r="E484" s="16"/>
      <c r="F484" s="15"/>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35">
      <c r="A485" s="11"/>
      <c r="B485" s="14"/>
      <c r="C485" s="15"/>
      <c r="D485" s="15"/>
      <c r="E485" s="16"/>
      <c r="F485" s="15"/>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35">
      <c r="A486" s="11"/>
      <c r="B486" s="14"/>
      <c r="C486" s="15"/>
      <c r="D486" s="15"/>
      <c r="E486" s="16"/>
      <c r="F486" s="15"/>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35">
      <c r="A487" s="11"/>
      <c r="B487" s="14"/>
      <c r="C487" s="15"/>
      <c r="D487" s="15"/>
      <c r="E487" s="16"/>
      <c r="F487" s="15"/>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35">
      <c r="A488" s="11"/>
      <c r="B488" s="14"/>
      <c r="C488" s="15"/>
      <c r="D488" s="15"/>
      <c r="E488" s="16"/>
      <c r="F488" s="15"/>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35">
      <c r="A489" s="11"/>
      <c r="B489" s="14"/>
      <c r="C489" s="15"/>
      <c r="D489" s="15"/>
      <c r="E489" s="16"/>
      <c r="F489" s="15"/>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35">
      <c r="A490" s="11"/>
      <c r="B490" s="14"/>
      <c r="C490" s="15"/>
      <c r="D490" s="15"/>
      <c r="E490" s="16"/>
      <c r="F490" s="15"/>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35">
      <c r="A491" s="11"/>
      <c r="B491" s="14"/>
      <c r="C491" s="15"/>
      <c r="D491" s="15"/>
      <c r="E491" s="16"/>
      <c r="F491" s="15"/>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35">
      <c r="A492" s="11"/>
      <c r="B492" s="14"/>
      <c r="C492" s="15"/>
      <c r="D492" s="15"/>
      <c r="E492" s="16"/>
      <c r="F492" s="15"/>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35">
      <c r="A493" s="11"/>
      <c r="B493" s="14"/>
      <c r="C493" s="15"/>
      <c r="D493" s="15"/>
      <c r="E493" s="16"/>
      <c r="F493" s="15"/>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35">
      <c r="A494" s="11"/>
      <c r="B494" s="14"/>
      <c r="C494" s="15"/>
      <c r="D494" s="15"/>
      <c r="E494" s="16"/>
      <c r="F494" s="15"/>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35">
      <c r="A495" s="11"/>
      <c r="B495" s="14"/>
      <c r="C495" s="15"/>
      <c r="D495" s="15"/>
      <c r="E495" s="16"/>
      <c r="F495" s="15"/>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35">
      <c r="A496" s="11"/>
      <c r="B496" s="14"/>
      <c r="C496" s="15"/>
      <c r="D496" s="15"/>
      <c r="E496" s="16"/>
      <c r="F496" s="15"/>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35">
      <c r="A497" s="11"/>
      <c r="B497" s="14"/>
      <c r="C497" s="15"/>
      <c r="D497" s="15"/>
      <c r="E497" s="16"/>
      <c r="F497" s="15"/>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35">
      <c r="A498" s="11"/>
      <c r="B498" s="14"/>
      <c r="C498" s="15"/>
      <c r="D498" s="15"/>
      <c r="E498" s="16"/>
      <c r="F498" s="15"/>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35">
      <c r="A499" s="11"/>
      <c r="B499" s="14"/>
      <c r="C499" s="15"/>
      <c r="D499" s="15"/>
      <c r="E499" s="16"/>
      <c r="F499" s="15"/>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35">
      <c r="A500" s="11"/>
      <c r="B500" s="14"/>
      <c r="C500" s="15"/>
      <c r="D500" s="15"/>
      <c r="E500" s="16"/>
      <c r="F500" s="15"/>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35">
      <c r="A501" s="11"/>
      <c r="B501" s="14"/>
      <c r="C501" s="15"/>
      <c r="D501" s="15"/>
      <c r="E501" s="16"/>
      <c r="F501" s="15"/>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35">
      <c r="A502" s="11"/>
      <c r="B502" s="14"/>
      <c r="C502" s="15"/>
      <c r="D502" s="15"/>
      <c r="E502" s="16"/>
      <c r="F502" s="15"/>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35">
      <c r="A503" s="11"/>
      <c r="B503" s="14"/>
      <c r="C503" s="15"/>
      <c r="D503" s="15"/>
      <c r="E503" s="16"/>
      <c r="F503" s="15"/>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35">
      <c r="A504" s="11"/>
      <c r="B504" s="14"/>
      <c r="C504" s="15"/>
      <c r="D504" s="15"/>
      <c r="E504" s="16"/>
      <c r="F504" s="15"/>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35">
      <c r="A505" s="11"/>
      <c r="B505" s="14"/>
      <c r="C505" s="15"/>
      <c r="D505" s="15"/>
      <c r="E505" s="16"/>
      <c r="F505" s="15"/>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35">
      <c r="A506" s="11"/>
      <c r="B506" s="14"/>
      <c r="C506" s="15"/>
      <c r="D506" s="15"/>
      <c r="E506" s="16"/>
      <c r="F506" s="15"/>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35">
      <c r="A507" s="11"/>
      <c r="B507" s="14"/>
      <c r="C507" s="15"/>
      <c r="D507" s="15"/>
      <c r="E507" s="16"/>
      <c r="F507" s="15"/>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35">
      <c r="A508" s="11"/>
      <c r="B508" s="14"/>
      <c r="C508" s="15"/>
      <c r="D508" s="15"/>
      <c r="E508" s="16"/>
      <c r="F508" s="15"/>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35">
      <c r="A509" s="11"/>
      <c r="B509" s="14"/>
      <c r="C509" s="15"/>
      <c r="D509" s="15"/>
      <c r="E509" s="16"/>
      <c r="F509" s="15"/>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35">
      <c r="A510" s="11"/>
      <c r="B510" s="14"/>
      <c r="C510" s="15"/>
      <c r="D510" s="15"/>
      <c r="E510" s="16"/>
      <c r="F510" s="15"/>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35">
      <c r="A511" s="11"/>
      <c r="B511" s="14"/>
      <c r="C511" s="15"/>
      <c r="D511" s="15"/>
      <c r="E511" s="16"/>
      <c r="F511" s="15"/>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35">
      <c r="A512" s="11"/>
      <c r="B512" s="14"/>
      <c r="C512" s="15"/>
      <c r="D512" s="15"/>
      <c r="E512" s="16"/>
      <c r="F512" s="15"/>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35">
      <c r="A513" s="11"/>
      <c r="B513" s="14"/>
      <c r="C513" s="15"/>
      <c r="D513" s="15"/>
      <c r="E513" s="16"/>
      <c r="F513" s="15"/>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35">
      <c r="A514" s="11"/>
      <c r="B514" s="14"/>
      <c r="C514" s="15"/>
      <c r="D514" s="15"/>
      <c r="E514" s="16"/>
      <c r="F514" s="15"/>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35">
      <c r="A515" s="11"/>
      <c r="B515" s="14"/>
      <c r="C515" s="15"/>
      <c r="D515" s="15"/>
      <c r="E515" s="16"/>
      <c r="F515" s="15"/>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35">
      <c r="A516" s="11"/>
      <c r="B516" s="14"/>
      <c r="C516" s="15"/>
      <c r="D516" s="15"/>
      <c r="E516" s="16"/>
      <c r="F516" s="15"/>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35">
      <c r="A517" s="11"/>
      <c r="B517" s="14"/>
      <c r="C517" s="15"/>
      <c r="D517" s="15"/>
      <c r="E517" s="16"/>
      <c r="F517" s="15"/>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35">
      <c r="A518" s="11"/>
      <c r="B518" s="14"/>
      <c r="C518" s="15"/>
      <c r="D518" s="15"/>
      <c r="E518" s="16"/>
      <c r="F518" s="15"/>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35">
      <c r="A519" s="11"/>
      <c r="B519" s="14"/>
      <c r="C519" s="15"/>
      <c r="D519" s="15"/>
      <c r="E519" s="16"/>
      <c r="F519" s="15"/>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35">
      <c r="A520" s="11"/>
      <c r="B520" s="14"/>
      <c r="C520" s="15"/>
      <c r="D520" s="15"/>
      <c r="E520" s="16"/>
      <c r="F520" s="15"/>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35">
      <c r="A521" s="11"/>
      <c r="B521" s="14"/>
      <c r="C521" s="15"/>
      <c r="D521" s="15"/>
      <c r="E521" s="16"/>
      <c r="F521" s="15"/>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35">
      <c r="A522" s="11"/>
      <c r="B522" s="14"/>
      <c r="C522" s="15"/>
      <c r="D522" s="15"/>
      <c r="E522" s="16"/>
      <c r="F522" s="15"/>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35">
      <c r="A523" s="11"/>
      <c r="B523" s="14"/>
      <c r="C523" s="15"/>
      <c r="D523" s="15"/>
      <c r="E523" s="16"/>
      <c r="F523" s="15"/>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35">
      <c r="A524" s="11"/>
      <c r="B524" s="14"/>
      <c r="C524" s="15"/>
      <c r="D524" s="15"/>
      <c r="E524" s="16"/>
      <c r="F524" s="15"/>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35">
      <c r="A525" s="11"/>
      <c r="B525" s="14"/>
      <c r="C525" s="15"/>
      <c r="D525" s="15"/>
      <c r="E525" s="16"/>
      <c r="F525" s="15"/>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35">
      <c r="A526" s="11"/>
      <c r="B526" s="14"/>
      <c r="C526" s="15"/>
      <c r="D526" s="15"/>
      <c r="E526" s="16"/>
      <c r="F526" s="15"/>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35">
      <c r="A527" s="11"/>
      <c r="B527" s="14"/>
      <c r="C527" s="15"/>
      <c r="D527" s="15"/>
      <c r="E527" s="16"/>
      <c r="F527" s="15"/>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35">
      <c r="A528" s="11"/>
      <c r="B528" s="14"/>
      <c r="C528" s="15"/>
      <c r="D528" s="15"/>
      <c r="E528" s="16"/>
      <c r="F528" s="15"/>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35">
      <c r="A529" s="11"/>
      <c r="B529" s="14"/>
      <c r="C529" s="15"/>
      <c r="D529" s="15"/>
      <c r="E529" s="16"/>
      <c r="F529" s="15"/>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35">
      <c r="A530" s="11"/>
      <c r="B530" s="14"/>
      <c r="C530" s="15"/>
      <c r="D530" s="15"/>
      <c r="E530" s="16"/>
      <c r="F530" s="15"/>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35">
      <c r="A531" s="11"/>
      <c r="B531" s="14"/>
      <c r="C531" s="15"/>
      <c r="D531" s="15"/>
      <c r="E531" s="16"/>
      <c r="F531" s="15"/>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35">
      <c r="A532" s="11"/>
      <c r="B532" s="14"/>
      <c r="C532" s="15"/>
      <c r="D532" s="15"/>
      <c r="E532" s="16"/>
      <c r="F532" s="15"/>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35">
      <c r="A533" s="11"/>
      <c r="B533" s="14"/>
      <c r="C533" s="15"/>
      <c r="D533" s="15"/>
      <c r="E533" s="16"/>
      <c r="F533" s="15"/>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35">
      <c r="A534" s="11"/>
      <c r="B534" s="14"/>
      <c r="C534" s="15"/>
      <c r="D534" s="15"/>
      <c r="E534" s="16"/>
      <c r="F534" s="15"/>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35">
      <c r="A535" s="11"/>
      <c r="B535" s="14"/>
      <c r="C535" s="15"/>
      <c r="D535" s="15"/>
      <c r="E535" s="16"/>
      <c r="F535" s="15"/>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35">
      <c r="A536" s="11"/>
      <c r="B536" s="14"/>
      <c r="C536" s="15"/>
      <c r="D536" s="15"/>
      <c r="E536" s="16"/>
      <c r="F536" s="15"/>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35">
      <c r="A537" s="11"/>
      <c r="B537" s="14"/>
      <c r="C537" s="15"/>
      <c r="D537" s="15"/>
      <c r="E537" s="16"/>
      <c r="F537" s="15"/>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35">
      <c r="A538" s="11"/>
      <c r="B538" s="14"/>
      <c r="C538" s="15"/>
      <c r="D538" s="15"/>
      <c r="E538" s="16"/>
      <c r="F538" s="15"/>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35">
      <c r="A539" s="11"/>
      <c r="B539" s="14"/>
      <c r="C539" s="15"/>
      <c r="D539" s="15"/>
      <c r="E539" s="16"/>
      <c r="F539" s="15"/>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35">
      <c r="A540" s="11"/>
      <c r="B540" s="14"/>
      <c r="C540" s="15"/>
      <c r="D540" s="15"/>
      <c r="E540" s="16"/>
      <c r="F540" s="15"/>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35">
      <c r="A541" s="11"/>
      <c r="B541" s="14"/>
      <c r="C541" s="15"/>
      <c r="D541" s="15"/>
      <c r="E541" s="16"/>
      <c r="F541" s="15"/>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35">
      <c r="A542" s="11"/>
      <c r="B542" s="14"/>
      <c r="C542" s="15"/>
      <c r="D542" s="15"/>
      <c r="E542" s="16"/>
      <c r="F542" s="15"/>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35">
      <c r="A543" s="11"/>
      <c r="B543" s="14"/>
      <c r="C543" s="15"/>
      <c r="D543" s="15"/>
      <c r="E543" s="16"/>
      <c r="F543" s="15"/>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35">
      <c r="A544" s="11"/>
      <c r="B544" s="14"/>
      <c r="C544" s="15"/>
      <c r="D544" s="15"/>
      <c r="E544" s="16"/>
      <c r="F544" s="15"/>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35">
      <c r="A545" s="11"/>
      <c r="B545" s="14"/>
      <c r="C545" s="15"/>
      <c r="D545" s="15"/>
      <c r="E545" s="16"/>
      <c r="F545" s="15"/>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35">
      <c r="A546" s="11"/>
      <c r="B546" s="14"/>
      <c r="C546" s="15"/>
      <c r="D546" s="15"/>
      <c r="E546" s="16"/>
      <c r="F546" s="15"/>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35">
      <c r="A547" s="11"/>
      <c r="B547" s="14"/>
      <c r="C547" s="15"/>
      <c r="D547" s="15"/>
      <c r="E547" s="16"/>
      <c r="F547" s="15"/>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35">
      <c r="A548" s="11"/>
      <c r="B548" s="14"/>
      <c r="C548" s="15"/>
      <c r="D548" s="15"/>
      <c r="E548" s="16"/>
      <c r="F548" s="15"/>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35">
      <c r="A549" s="11"/>
      <c r="B549" s="14"/>
      <c r="C549" s="15"/>
      <c r="D549" s="15"/>
      <c r="E549" s="16"/>
      <c r="F549" s="15"/>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35">
      <c r="A550" s="11"/>
      <c r="B550" s="14"/>
      <c r="C550" s="15"/>
      <c r="D550" s="15"/>
      <c r="E550" s="16"/>
      <c r="F550" s="15"/>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35">
      <c r="A551" s="11"/>
      <c r="B551" s="14"/>
      <c r="C551" s="15"/>
      <c r="D551" s="15"/>
      <c r="E551" s="16"/>
      <c r="F551" s="15"/>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35">
      <c r="A552" s="11"/>
      <c r="B552" s="14"/>
      <c r="C552" s="15"/>
      <c r="D552" s="15"/>
      <c r="E552" s="16"/>
      <c r="F552" s="15"/>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35">
      <c r="A553" s="11"/>
      <c r="B553" s="14"/>
      <c r="C553" s="15"/>
      <c r="D553" s="15"/>
      <c r="E553" s="16"/>
      <c r="F553" s="15"/>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35">
      <c r="A554" s="11"/>
      <c r="B554" s="14"/>
      <c r="C554" s="15"/>
      <c r="D554" s="15"/>
      <c r="E554" s="16"/>
      <c r="F554" s="15"/>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35">
      <c r="A555" s="11"/>
      <c r="B555" s="14"/>
      <c r="C555" s="15"/>
      <c r="D555" s="15"/>
      <c r="E555" s="16"/>
      <c r="F555" s="15"/>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35">
      <c r="A556" s="11"/>
      <c r="B556" s="14"/>
      <c r="C556" s="15"/>
      <c r="D556" s="15"/>
      <c r="E556" s="16"/>
      <c r="F556" s="15"/>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35">
      <c r="A557" s="11"/>
      <c r="B557" s="14"/>
      <c r="C557" s="15"/>
      <c r="D557" s="15"/>
      <c r="E557" s="16"/>
      <c r="F557" s="15"/>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35">
      <c r="A558" s="11"/>
      <c r="B558" s="14"/>
      <c r="C558" s="15"/>
      <c r="D558" s="15"/>
      <c r="E558" s="16"/>
      <c r="F558" s="15"/>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35">
      <c r="A559" s="11"/>
      <c r="B559" s="14"/>
      <c r="C559" s="15"/>
      <c r="D559" s="15"/>
      <c r="E559" s="16"/>
      <c r="F559" s="15"/>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35">
      <c r="A560" s="11"/>
      <c r="B560" s="14"/>
      <c r="C560" s="15"/>
      <c r="D560" s="15"/>
      <c r="E560" s="16"/>
      <c r="F560" s="15"/>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35">
      <c r="A561" s="11"/>
      <c r="B561" s="14"/>
      <c r="C561" s="15"/>
      <c r="D561" s="15"/>
      <c r="E561" s="16"/>
      <c r="F561" s="15"/>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35">
      <c r="A562" s="11"/>
      <c r="B562" s="14"/>
      <c r="C562" s="15"/>
      <c r="D562" s="15"/>
      <c r="E562" s="16"/>
      <c r="F562" s="15"/>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35">
      <c r="A563" s="11"/>
      <c r="B563" s="14"/>
      <c r="C563" s="15"/>
      <c r="D563" s="15"/>
      <c r="E563" s="16"/>
      <c r="F563" s="15"/>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35">
      <c r="A564" s="11"/>
      <c r="B564" s="14"/>
      <c r="C564" s="15"/>
      <c r="D564" s="15"/>
      <c r="E564" s="16"/>
      <c r="F564" s="15"/>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35">
      <c r="A565" s="11"/>
      <c r="B565" s="14"/>
      <c r="C565" s="15"/>
      <c r="D565" s="15"/>
      <c r="E565" s="16"/>
      <c r="F565" s="15"/>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35">
      <c r="A566" s="11"/>
      <c r="B566" s="14"/>
      <c r="C566" s="15"/>
      <c r="D566" s="15"/>
      <c r="E566" s="16"/>
      <c r="F566" s="15"/>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35">
      <c r="A567" s="11"/>
      <c r="B567" s="14"/>
      <c r="C567" s="15"/>
      <c r="D567" s="15"/>
      <c r="E567" s="16"/>
      <c r="F567" s="15"/>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35">
      <c r="A568" s="11"/>
      <c r="B568" s="14"/>
      <c r="C568" s="15"/>
      <c r="D568" s="15"/>
      <c r="E568" s="16"/>
      <c r="F568" s="15"/>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35">
      <c r="A569" s="11"/>
      <c r="B569" s="14"/>
      <c r="C569" s="15"/>
      <c r="D569" s="15"/>
      <c r="E569" s="16"/>
      <c r="F569" s="15"/>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35">
      <c r="A570" s="11"/>
      <c r="B570" s="14"/>
      <c r="C570" s="15"/>
      <c r="D570" s="15"/>
      <c r="E570" s="16"/>
      <c r="F570" s="15"/>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35">
      <c r="A571" s="11"/>
      <c r="B571" s="14"/>
      <c r="C571" s="15"/>
      <c r="D571" s="15"/>
      <c r="E571" s="16"/>
      <c r="F571" s="15"/>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35">
      <c r="A572" s="11"/>
      <c r="B572" s="14"/>
      <c r="C572" s="15"/>
      <c r="D572" s="15"/>
      <c r="E572" s="16"/>
      <c r="F572" s="15"/>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35">
      <c r="A573" s="11"/>
      <c r="B573" s="14"/>
      <c r="C573" s="15"/>
      <c r="D573" s="15"/>
      <c r="E573" s="16"/>
      <c r="F573" s="15"/>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35">
      <c r="A574" s="11"/>
      <c r="B574" s="14"/>
      <c r="C574" s="15"/>
      <c r="D574" s="15"/>
      <c r="E574" s="16"/>
      <c r="F574" s="15"/>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35">
      <c r="A575" s="11"/>
      <c r="B575" s="14"/>
      <c r="C575" s="15"/>
      <c r="D575" s="15"/>
      <c r="E575" s="16"/>
      <c r="F575" s="15"/>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35">
      <c r="A576" s="11"/>
      <c r="B576" s="14"/>
      <c r="C576" s="15"/>
      <c r="D576" s="15"/>
      <c r="E576" s="16"/>
      <c r="F576" s="15"/>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35">
      <c r="A577" s="11"/>
      <c r="B577" s="14"/>
      <c r="C577" s="15"/>
      <c r="D577" s="15"/>
      <c r="E577" s="16"/>
      <c r="F577" s="15"/>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35">
      <c r="A578" s="11"/>
      <c r="B578" s="14"/>
      <c r="C578" s="15"/>
      <c r="D578" s="15"/>
      <c r="E578" s="16"/>
      <c r="F578" s="15"/>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35">
      <c r="A579" s="11"/>
      <c r="B579" s="14"/>
      <c r="C579" s="15"/>
      <c r="D579" s="15"/>
      <c r="E579" s="16"/>
      <c r="F579" s="15"/>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35">
      <c r="A580" s="11"/>
      <c r="B580" s="14"/>
      <c r="C580" s="15"/>
      <c r="D580" s="15"/>
      <c r="E580" s="16"/>
      <c r="F580" s="15"/>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35">
      <c r="A581" s="11"/>
      <c r="B581" s="14"/>
      <c r="C581" s="15"/>
      <c r="D581" s="15"/>
      <c r="E581" s="16"/>
      <c r="F581" s="15"/>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35">
      <c r="A582" s="11"/>
      <c r="B582" s="14"/>
      <c r="C582" s="15"/>
      <c r="D582" s="15"/>
      <c r="E582" s="16"/>
      <c r="F582" s="15"/>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35">
      <c r="A583" s="11"/>
      <c r="B583" s="14"/>
      <c r="C583" s="15"/>
      <c r="D583" s="15"/>
      <c r="E583" s="16"/>
      <c r="F583" s="15"/>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35">
      <c r="A584" s="11"/>
      <c r="B584" s="14"/>
      <c r="C584" s="15"/>
      <c r="D584" s="15"/>
      <c r="E584" s="16"/>
      <c r="F584" s="15"/>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35">
      <c r="A585" s="11"/>
      <c r="B585" s="14"/>
      <c r="C585" s="15"/>
      <c r="D585" s="15"/>
      <c r="E585" s="16"/>
      <c r="F585" s="15"/>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35">
      <c r="A586" s="11"/>
      <c r="B586" s="14"/>
      <c r="C586" s="15"/>
      <c r="D586" s="15"/>
      <c r="E586" s="16"/>
      <c r="F586" s="15"/>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35">
      <c r="A587" s="11"/>
      <c r="B587" s="14"/>
      <c r="C587" s="15"/>
      <c r="D587" s="15"/>
      <c r="E587" s="16"/>
      <c r="F587" s="15"/>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35">
      <c r="A588" s="11"/>
      <c r="B588" s="14"/>
      <c r="C588" s="15"/>
      <c r="D588" s="15"/>
      <c r="E588" s="16"/>
      <c r="F588" s="15"/>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35">
      <c r="A589" s="11"/>
      <c r="B589" s="14"/>
      <c r="C589" s="15"/>
      <c r="D589" s="15"/>
      <c r="E589" s="16"/>
      <c r="F589" s="15"/>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35">
      <c r="A590" s="11"/>
      <c r="B590" s="14"/>
      <c r="C590" s="15"/>
      <c r="D590" s="15"/>
      <c r="E590" s="16"/>
      <c r="F590" s="15"/>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35">
      <c r="A591" s="11"/>
      <c r="B591" s="14"/>
      <c r="C591" s="15"/>
      <c r="D591" s="15"/>
      <c r="E591" s="16"/>
      <c r="F591" s="15"/>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35">
      <c r="A592" s="11"/>
      <c r="B592" s="14"/>
      <c r="C592" s="15"/>
      <c r="D592" s="15"/>
      <c r="E592" s="16"/>
      <c r="F592" s="15"/>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35">
      <c r="A593" s="11"/>
      <c r="B593" s="14"/>
      <c r="C593" s="15"/>
      <c r="D593" s="15"/>
      <c r="E593" s="16"/>
      <c r="F593" s="15"/>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35">
      <c r="A594" s="11"/>
      <c r="B594" s="14"/>
      <c r="C594" s="15"/>
      <c r="D594" s="15"/>
      <c r="E594" s="16"/>
      <c r="F594" s="15"/>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35">
      <c r="A595" s="11"/>
      <c r="B595" s="14"/>
      <c r="C595" s="15"/>
      <c r="D595" s="15"/>
      <c r="E595" s="16"/>
      <c r="F595" s="15"/>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35">
      <c r="A596" s="11"/>
      <c r="B596" s="14"/>
      <c r="C596" s="15"/>
      <c r="D596" s="15"/>
      <c r="E596" s="16"/>
      <c r="F596" s="15"/>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35">
      <c r="A597" s="11"/>
      <c r="B597" s="14"/>
      <c r="C597" s="15"/>
      <c r="D597" s="15"/>
      <c r="E597" s="16"/>
      <c r="F597" s="15"/>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35">
      <c r="A598" s="11"/>
      <c r="B598" s="14"/>
      <c r="C598" s="15"/>
      <c r="D598" s="15"/>
      <c r="E598" s="16"/>
      <c r="F598" s="15"/>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35">
      <c r="A599" s="11"/>
      <c r="B599" s="14"/>
      <c r="C599" s="15"/>
      <c r="D599" s="15"/>
      <c r="E599" s="16"/>
      <c r="F599" s="15"/>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35">
      <c r="A600" s="11"/>
      <c r="B600" s="14"/>
      <c r="C600" s="15"/>
      <c r="D600" s="15"/>
      <c r="E600" s="16"/>
      <c r="F600" s="15"/>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35">
      <c r="A601" s="11"/>
      <c r="B601" s="14"/>
      <c r="C601" s="15"/>
      <c r="D601" s="15"/>
      <c r="E601" s="16"/>
      <c r="F601" s="15"/>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35">
      <c r="A602" s="11"/>
      <c r="B602" s="14"/>
      <c r="C602" s="15"/>
      <c r="D602" s="15"/>
      <c r="E602" s="16"/>
      <c r="F602" s="15"/>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35">
      <c r="A603" s="11"/>
      <c r="B603" s="14"/>
      <c r="C603" s="15"/>
      <c r="D603" s="15"/>
      <c r="E603" s="16"/>
      <c r="F603" s="15"/>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35">
      <c r="A604" s="11"/>
      <c r="B604" s="14"/>
      <c r="C604" s="15"/>
      <c r="D604" s="15"/>
      <c r="E604" s="16"/>
      <c r="F604" s="15"/>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35">
      <c r="A605" s="11"/>
      <c r="B605" s="14"/>
      <c r="C605" s="15"/>
      <c r="D605" s="15"/>
      <c r="E605" s="16"/>
      <c r="F605" s="15"/>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35">
      <c r="A606" s="11"/>
      <c r="B606" s="14"/>
      <c r="C606" s="15"/>
      <c r="D606" s="15"/>
      <c r="E606" s="16"/>
      <c r="F606" s="15"/>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35">
      <c r="A607" s="11"/>
      <c r="B607" s="14"/>
      <c r="C607" s="15"/>
      <c r="D607" s="15"/>
      <c r="E607" s="16"/>
      <c r="F607" s="15"/>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35">
      <c r="A608" s="11"/>
      <c r="B608" s="14"/>
      <c r="C608" s="15"/>
      <c r="D608" s="15"/>
      <c r="E608" s="16"/>
      <c r="F608" s="15"/>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35">
      <c r="A609" s="11"/>
      <c r="B609" s="14"/>
      <c r="C609" s="15"/>
      <c r="D609" s="15"/>
      <c r="E609" s="16"/>
      <c r="F609" s="15"/>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35">
      <c r="A610" s="11"/>
      <c r="B610" s="14"/>
      <c r="C610" s="15"/>
      <c r="D610" s="15"/>
      <c r="E610" s="16"/>
      <c r="F610" s="15"/>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35">
      <c r="A611" s="11"/>
      <c r="B611" s="14"/>
      <c r="C611" s="15"/>
      <c r="D611" s="15"/>
      <c r="E611" s="16"/>
      <c r="F611" s="15"/>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35">
      <c r="A612" s="11"/>
      <c r="B612" s="14"/>
      <c r="C612" s="15"/>
      <c r="D612" s="15"/>
      <c r="E612" s="16"/>
      <c r="F612" s="15"/>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35">
      <c r="A613" s="11"/>
      <c r="B613" s="14"/>
      <c r="C613" s="15"/>
      <c r="D613" s="15"/>
      <c r="E613" s="16"/>
      <c r="F613" s="15"/>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35">
      <c r="A614" s="11"/>
      <c r="B614" s="14"/>
      <c r="C614" s="15"/>
      <c r="D614" s="15"/>
      <c r="E614" s="16"/>
      <c r="F614" s="15"/>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35">
      <c r="A615" s="11"/>
      <c r="B615" s="14"/>
      <c r="C615" s="15"/>
      <c r="D615" s="15"/>
      <c r="E615" s="16"/>
      <c r="F615" s="15"/>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35">
      <c r="A616" s="11"/>
      <c r="B616" s="14"/>
      <c r="C616" s="15"/>
      <c r="D616" s="15"/>
      <c r="E616" s="16"/>
      <c r="F616" s="15"/>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35">
      <c r="A617" s="11"/>
      <c r="B617" s="14"/>
      <c r="C617" s="15"/>
      <c r="D617" s="15"/>
      <c r="E617" s="16"/>
      <c r="F617" s="15"/>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35">
      <c r="A618" s="11"/>
      <c r="B618" s="14"/>
      <c r="C618" s="15"/>
      <c r="D618" s="15"/>
      <c r="E618" s="16"/>
      <c r="F618" s="15"/>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35">
      <c r="A619" s="11"/>
      <c r="B619" s="14"/>
      <c r="C619" s="15"/>
      <c r="D619" s="15"/>
      <c r="E619" s="16"/>
      <c r="F619" s="15"/>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35">
      <c r="A620" s="11"/>
      <c r="B620" s="14"/>
      <c r="C620" s="15"/>
      <c r="D620" s="15"/>
      <c r="E620" s="16"/>
      <c r="F620" s="15"/>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35">
      <c r="A621" s="11"/>
      <c r="B621" s="14"/>
      <c r="C621" s="15"/>
      <c r="D621" s="15"/>
      <c r="E621" s="16"/>
      <c r="F621" s="15"/>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35">
      <c r="A622" s="11"/>
      <c r="B622" s="14"/>
      <c r="C622" s="15"/>
      <c r="D622" s="15"/>
      <c r="E622" s="16"/>
      <c r="F622" s="15"/>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35">
      <c r="A623" s="11"/>
      <c r="B623" s="14"/>
      <c r="C623" s="15"/>
      <c r="D623" s="15"/>
      <c r="E623" s="16"/>
      <c r="F623" s="15"/>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35">
      <c r="A624" s="11"/>
      <c r="B624" s="14"/>
      <c r="C624" s="15"/>
      <c r="D624" s="15"/>
      <c r="E624" s="16"/>
      <c r="F624" s="15"/>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35">
      <c r="A625" s="11"/>
      <c r="B625" s="14"/>
      <c r="C625" s="15"/>
      <c r="D625" s="15"/>
      <c r="E625" s="16"/>
      <c r="F625" s="15"/>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35">
      <c r="A626" s="11"/>
      <c r="B626" s="14"/>
      <c r="C626" s="15"/>
      <c r="D626" s="15"/>
      <c r="E626" s="16"/>
      <c r="F626" s="15"/>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35">
      <c r="A627" s="11"/>
      <c r="B627" s="14"/>
      <c r="C627" s="15"/>
      <c r="D627" s="15"/>
      <c r="E627" s="16"/>
      <c r="F627" s="15"/>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35">
      <c r="A628" s="11"/>
      <c r="B628" s="14"/>
      <c r="C628" s="15"/>
      <c r="D628" s="15"/>
      <c r="E628" s="16"/>
      <c r="F628" s="15"/>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35">
      <c r="A629" s="11"/>
      <c r="B629" s="14"/>
      <c r="C629" s="15"/>
      <c r="D629" s="15"/>
      <c r="E629" s="16"/>
      <c r="F629" s="15"/>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35">
      <c r="A630" s="11"/>
      <c r="B630" s="14"/>
      <c r="C630" s="15"/>
      <c r="D630" s="15"/>
      <c r="E630" s="16"/>
      <c r="F630" s="15"/>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35">
      <c r="A631" s="11"/>
      <c r="B631" s="14"/>
      <c r="C631" s="15"/>
      <c r="D631" s="15"/>
      <c r="E631" s="16"/>
      <c r="F631" s="15"/>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35">
      <c r="A632" s="11"/>
      <c r="B632" s="14"/>
      <c r="C632" s="15"/>
      <c r="D632" s="15"/>
      <c r="E632" s="16"/>
      <c r="F632" s="15"/>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35">
      <c r="A633" s="11"/>
      <c r="B633" s="14"/>
      <c r="C633" s="15"/>
      <c r="D633" s="15"/>
      <c r="E633" s="16"/>
      <c r="F633" s="15"/>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35">
      <c r="A634" s="11"/>
      <c r="B634" s="14"/>
      <c r="C634" s="15"/>
      <c r="D634" s="15"/>
      <c r="E634" s="16"/>
      <c r="F634" s="15"/>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35">
      <c r="A635" s="11"/>
      <c r="B635" s="14"/>
      <c r="C635" s="15"/>
      <c r="D635" s="15"/>
      <c r="E635" s="16"/>
      <c r="F635" s="15"/>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35">
      <c r="A636" s="11"/>
      <c r="B636" s="14"/>
      <c r="C636" s="15"/>
      <c r="D636" s="15"/>
      <c r="E636" s="16"/>
      <c r="F636" s="15"/>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35">
      <c r="A637" s="11"/>
      <c r="B637" s="14"/>
      <c r="C637" s="15"/>
      <c r="D637" s="15"/>
      <c r="E637" s="16"/>
      <c r="F637" s="15"/>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35">
      <c r="A638" s="11"/>
      <c r="B638" s="14"/>
      <c r="C638" s="15"/>
      <c r="D638" s="15"/>
      <c r="E638" s="16"/>
      <c r="F638" s="15"/>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35">
      <c r="A639" s="11"/>
      <c r="B639" s="14"/>
      <c r="C639" s="15"/>
      <c r="D639" s="15"/>
      <c r="E639" s="16"/>
      <c r="F639" s="15"/>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35">
      <c r="A640" s="11"/>
      <c r="B640" s="14"/>
      <c r="C640" s="15"/>
      <c r="D640" s="15"/>
      <c r="E640" s="16"/>
      <c r="F640" s="15"/>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35">
      <c r="A641" s="11"/>
      <c r="B641" s="14"/>
      <c r="C641" s="15"/>
      <c r="D641" s="15"/>
      <c r="E641" s="16"/>
      <c r="F641" s="15"/>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35">
      <c r="A642" s="11"/>
      <c r="B642" s="14"/>
      <c r="C642" s="15"/>
      <c r="D642" s="15"/>
      <c r="E642" s="16"/>
      <c r="F642" s="15"/>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35">
      <c r="A643" s="11"/>
      <c r="B643" s="14"/>
      <c r="C643" s="15"/>
      <c r="D643" s="15"/>
      <c r="E643" s="16"/>
      <c r="F643" s="15"/>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35">
      <c r="A644" s="11"/>
      <c r="B644" s="14"/>
      <c r="C644" s="15"/>
      <c r="D644" s="15"/>
      <c r="E644" s="16"/>
      <c r="F644" s="15"/>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35">
      <c r="A645" s="11"/>
      <c r="B645" s="14"/>
      <c r="C645" s="15"/>
      <c r="D645" s="15"/>
      <c r="E645" s="16"/>
      <c r="F645" s="15"/>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35">
      <c r="A646" s="11"/>
      <c r="B646" s="14"/>
      <c r="C646" s="15"/>
      <c r="D646" s="15"/>
      <c r="E646" s="16"/>
      <c r="F646" s="15"/>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35">
      <c r="A647" s="11"/>
      <c r="B647" s="14"/>
      <c r="C647" s="15"/>
      <c r="D647" s="15"/>
      <c r="E647" s="16"/>
      <c r="F647" s="15"/>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35">
      <c r="A648" s="11"/>
      <c r="B648" s="14"/>
      <c r="C648" s="15"/>
      <c r="D648" s="15"/>
      <c r="E648" s="16"/>
      <c r="F648" s="15"/>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35">
      <c r="A649" s="11"/>
      <c r="B649" s="14"/>
      <c r="C649" s="15"/>
      <c r="D649" s="15"/>
      <c r="E649" s="16"/>
      <c r="F649" s="15"/>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35">
      <c r="A650" s="11"/>
      <c r="B650" s="14"/>
      <c r="C650" s="15"/>
      <c r="D650" s="15"/>
      <c r="E650" s="16"/>
      <c r="F650" s="15"/>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35">
      <c r="A651" s="11"/>
      <c r="B651" s="14"/>
      <c r="C651" s="15"/>
      <c r="D651" s="15"/>
      <c r="E651" s="16"/>
      <c r="F651" s="15"/>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35">
      <c r="A652" s="11"/>
      <c r="B652" s="14"/>
      <c r="C652" s="15"/>
      <c r="D652" s="15"/>
      <c r="E652" s="16"/>
      <c r="F652" s="15"/>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35">
      <c r="A653" s="11"/>
      <c r="B653" s="14"/>
      <c r="C653" s="15"/>
      <c r="D653" s="15"/>
      <c r="E653" s="16"/>
      <c r="F653" s="15"/>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35">
      <c r="A654" s="11"/>
      <c r="B654" s="14"/>
      <c r="C654" s="15"/>
      <c r="D654" s="15"/>
      <c r="E654" s="16"/>
      <c r="F654" s="15"/>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35">
      <c r="A655" s="11"/>
      <c r="B655" s="14"/>
      <c r="C655" s="15"/>
      <c r="D655" s="15"/>
      <c r="E655" s="16"/>
      <c r="F655" s="15"/>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35">
      <c r="A656" s="11"/>
      <c r="B656" s="14"/>
      <c r="C656" s="15"/>
      <c r="D656" s="15"/>
      <c r="E656" s="16"/>
      <c r="F656" s="15"/>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35">
      <c r="A657" s="11"/>
      <c r="B657" s="14"/>
      <c r="C657" s="15"/>
      <c r="D657" s="15"/>
      <c r="E657" s="16"/>
      <c r="F657" s="15"/>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35">
      <c r="A658" s="11"/>
      <c r="B658" s="14"/>
      <c r="C658" s="15"/>
      <c r="D658" s="15"/>
      <c r="E658" s="16"/>
      <c r="F658" s="15"/>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35">
      <c r="A659" s="11"/>
      <c r="B659" s="14"/>
      <c r="C659" s="15"/>
      <c r="D659" s="15"/>
      <c r="E659" s="16"/>
      <c r="F659" s="15"/>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35">
      <c r="A660" s="11"/>
      <c r="B660" s="14"/>
      <c r="C660" s="15"/>
      <c r="D660" s="15"/>
      <c r="E660" s="16"/>
      <c r="F660" s="15"/>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35">
      <c r="A661" s="11"/>
      <c r="B661" s="14"/>
      <c r="C661" s="15"/>
      <c r="D661" s="15"/>
      <c r="E661" s="16"/>
      <c r="F661" s="15"/>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35">
      <c r="A662" s="11"/>
      <c r="B662" s="14"/>
      <c r="C662" s="15"/>
      <c r="D662" s="15"/>
      <c r="E662" s="16"/>
      <c r="F662" s="15"/>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35">
      <c r="A663" s="11"/>
      <c r="B663" s="14"/>
      <c r="C663" s="15"/>
      <c r="D663" s="15"/>
      <c r="E663" s="16"/>
      <c r="F663" s="15"/>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35">
      <c r="A664" s="11"/>
      <c r="B664" s="14"/>
      <c r="C664" s="15"/>
      <c r="D664" s="15"/>
      <c r="E664" s="16"/>
      <c r="F664" s="15"/>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35">
      <c r="A665" s="11"/>
      <c r="B665" s="14"/>
      <c r="C665" s="15"/>
      <c r="D665" s="15"/>
      <c r="E665" s="16"/>
      <c r="F665" s="15"/>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35">
      <c r="A666" s="11"/>
      <c r="B666" s="14"/>
      <c r="C666" s="15"/>
      <c r="D666" s="15"/>
      <c r="E666" s="16"/>
      <c r="F666" s="15"/>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35">
      <c r="A667" s="11"/>
      <c r="B667" s="14"/>
      <c r="C667" s="15"/>
      <c r="D667" s="15"/>
      <c r="E667" s="16"/>
      <c r="F667" s="15"/>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35">
      <c r="A668" s="11"/>
      <c r="B668" s="14"/>
      <c r="C668" s="15"/>
      <c r="D668" s="15"/>
      <c r="E668" s="16"/>
      <c r="F668" s="15"/>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35">
      <c r="A669" s="11"/>
      <c r="B669" s="14"/>
      <c r="C669" s="15"/>
      <c r="D669" s="15"/>
      <c r="E669" s="16"/>
      <c r="F669" s="15"/>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35">
      <c r="A670" s="11"/>
      <c r="B670" s="14"/>
      <c r="C670" s="15"/>
      <c r="D670" s="15"/>
      <c r="E670" s="16"/>
      <c r="F670" s="15"/>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35">
      <c r="A671" s="11"/>
      <c r="B671" s="14"/>
      <c r="C671" s="15"/>
      <c r="D671" s="15"/>
      <c r="E671" s="16"/>
      <c r="F671" s="15"/>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35">
      <c r="A672" s="11"/>
      <c r="B672" s="14"/>
      <c r="C672" s="15"/>
      <c r="D672" s="15"/>
      <c r="E672" s="16"/>
      <c r="F672" s="15"/>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35">
      <c r="A673" s="11"/>
      <c r="B673" s="14"/>
      <c r="C673" s="15"/>
      <c r="D673" s="15"/>
      <c r="E673" s="16"/>
      <c r="F673" s="15"/>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35">
      <c r="A674" s="11"/>
      <c r="B674" s="14"/>
      <c r="C674" s="15"/>
      <c r="D674" s="15"/>
      <c r="E674" s="16"/>
      <c r="F674" s="15"/>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35">
      <c r="A675" s="11"/>
      <c r="B675" s="14"/>
      <c r="C675" s="15"/>
      <c r="D675" s="15"/>
      <c r="E675" s="16"/>
      <c r="F675" s="15"/>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35">
      <c r="A676" s="11"/>
      <c r="B676" s="14"/>
      <c r="C676" s="15"/>
      <c r="D676" s="15"/>
      <c r="E676" s="16"/>
      <c r="F676" s="15"/>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35">
      <c r="A677" s="11"/>
      <c r="B677" s="14"/>
      <c r="C677" s="15"/>
      <c r="D677" s="15"/>
      <c r="E677" s="16"/>
      <c r="F677" s="15"/>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35">
      <c r="A678" s="11"/>
      <c r="B678" s="14"/>
      <c r="C678" s="15"/>
      <c r="D678" s="15"/>
      <c r="E678" s="16"/>
      <c r="F678" s="15"/>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35">
      <c r="A679" s="11"/>
      <c r="B679" s="14"/>
      <c r="C679" s="15"/>
      <c r="D679" s="15"/>
      <c r="E679" s="16"/>
      <c r="F679" s="15"/>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35">
      <c r="A680" s="11"/>
      <c r="B680" s="14"/>
      <c r="C680" s="15"/>
      <c r="D680" s="15"/>
      <c r="E680" s="16"/>
      <c r="F680" s="15"/>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35">
      <c r="A681" s="11"/>
      <c r="B681" s="14"/>
      <c r="C681" s="15"/>
      <c r="D681" s="15"/>
      <c r="E681" s="16"/>
      <c r="F681" s="15"/>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35">
      <c r="A682" s="11"/>
      <c r="B682" s="14"/>
      <c r="C682" s="15"/>
      <c r="D682" s="15"/>
      <c r="E682" s="16"/>
      <c r="F682" s="15"/>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35">
      <c r="A683" s="11"/>
      <c r="B683" s="14"/>
      <c r="C683" s="15"/>
      <c r="D683" s="15"/>
      <c r="E683" s="16"/>
      <c r="F683" s="15"/>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35">
      <c r="A684" s="11"/>
      <c r="B684" s="14"/>
      <c r="C684" s="15"/>
      <c r="D684" s="15"/>
      <c r="E684" s="16"/>
      <c r="F684" s="15"/>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35">
      <c r="A685" s="11"/>
      <c r="B685" s="14"/>
      <c r="C685" s="15"/>
      <c r="D685" s="15"/>
      <c r="E685" s="16"/>
      <c r="F685" s="15"/>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35">
      <c r="A686" s="11"/>
      <c r="B686" s="14"/>
      <c r="C686" s="15"/>
      <c r="D686" s="15"/>
      <c r="E686" s="16"/>
      <c r="F686" s="15"/>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35">
      <c r="A687" s="11"/>
      <c r="B687" s="14"/>
      <c r="C687" s="15"/>
      <c r="D687" s="15"/>
      <c r="E687" s="16"/>
      <c r="F687" s="15"/>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35">
      <c r="A688" s="11"/>
      <c r="B688" s="14"/>
      <c r="C688" s="15"/>
      <c r="D688" s="15"/>
      <c r="E688" s="16"/>
      <c r="F688" s="15"/>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35">
      <c r="A689" s="11"/>
      <c r="B689" s="14"/>
      <c r="C689" s="15"/>
      <c r="D689" s="15"/>
      <c r="E689" s="16"/>
      <c r="F689" s="15"/>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35">
      <c r="A690" s="11"/>
      <c r="B690" s="14"/>
      <c r="C690" s="15"/>
      <c r="D690" s="15"/>
      <c r="E690" s="16"/>
      <c r="F690" s="15"/>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35">
      <c r="A691" s="11"/>
      <c r="B691" s="14"/>
      <c r="C691" s="15"/>
      <c r="D691" s="15"/>
      <c r="E691" s="16"/>
      <c r="F691" s="15"/>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35">
      <c r="A692" s="11"/>
      <c r="B692" s="14"/>
      <c r="C692" s="15"/>
      <c r="D692" s="15"/>
      <c r="E692" s="16"/>
      <c r="F692" s="15"/>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35">
      <c r="A693" s="11"/>
      <c r="B693" s="14"/>
      <c r="C693" s="15"/>
      <c r="D693" s="15"/>
      <c r="E693" s="16"/>
      <c r="F693" s="15"/>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35">
      <c r="A694" s="11"/>
      <c r="B694" s="14"/>
      <c r="C694" s="15"/>
      <c r="D694" s="15"/>
      <c r="E694" s="16"/>
      <c r="F694" s="15"/>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35">
      <c r="A695" s="11"/>
      <c r="B695" s="14"/>
      <c r="C695" s="15"/>
      <c r="D695" s="15"/>
      <c r="E695" s="16"/>
      <c r="F695" s="15"/>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35">
      <c r="A696" s="11"/>
      <c r="B696" s="14"/>
      <c r="C696" s="15"/>
      <c r="D696" s="15"/>
      <c r="E696" s="16"/>
      <c r="F696" s="15"/>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35">
      <c r="A697" s="11"/>
      <c r="B697" s="14"/>
      <c r="C697" s="15"/>
      <c r="D697" s="15"/>
      <c r="E697" s="16"/>
      <c r="F697" s="15"/>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35">
      <c r="A698" s="11"/>
      <c r="B698" s="14"/>
      <c r="C698" s="15"/>
      <c r="D698" s="15"/>
      <c r="E698" s="16"/>
      <c r="F698" s="15"/>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35">
      <c r="A699" s="11"/>
      <c r="B699" s="14"/>
      <c r="C699" s="15"/>
      <c r="D699" s="15"/>
      <c r="E699" s="16"/>
      <c r="F699" s="15"/>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35">
      <c r="A700" s="11"/>
      <c r="B700" s="14"/>
      <c r="C700" s="15"/>
      <c r="D700" s="15"/>
      <c r="E700" s="16"/>
      <c r="F700" s="15"/>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35">
      <c r="A701" s="11"/>
      <c r="B701" s="14"/>
      <c r="C701" s="15"/>
      <c r="D701" s="15"/>
      <c r="E701" s="16"/>
      <c r="F701" s="15"/>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35">
      <c r="A702" s="11"/>
      <c r="B702" s="14"/>
      <c r="C702" s="15"/>
      <c r="D702" s="15"/>
      <c r="E702" s="16"/>
      <c r="F702" s="15"/>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35">
      <c r="A703" s="11"/>
      <c r="B703" s="14"/>
      <c r="C703" s="15"/>
      <c r="D703" s="15"/>
      <c r="E703" s="16"/>
      <c r="F703" s="15"/>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35">
      <c r="A704" s="11"/>
      <c r="B704" s="14"/>
      <c r="C704" s="15"/>
      <c r="D704" s="15"/>
      <c r="E704" s="16"/>
      <c r="F704" s="15"/>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35">
      <c r="A705" s="11"/>
      <c r="B705" s="14"/>
      <c r="C705" s="15"/>
      <c r="D705" s="15"/>
      <c r="E705" s="16"/>
      <c r="F705" s="15"/>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35">
      <c r="A706" s="11"/>
      <c r="B706" s="14"/>
      <c r="C706" s="15"/>
      <c r="D706" s="15"/>
      <c r="E706" s="16"/>
      <c r="F706" s="15"/>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35">
      <c r="A707" s="11"/>
      <c r="B707" s="14"/>
      <c r="C707" s="15"/>
      <c r="D707" s="15"/>
      <c r="E707" s="16"/>
      <c r="F707" s="15"/>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35">
      <c r="A708" s="11"/>
      <c r="B708" s="14"/>
      <c r="C708" s="15"/>
      <c r="D708" s="15"/>
      <c r="E708" s="16"/>
      <c r="F708" s="15"/>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35">
      <c r="A709" s="11"/>
      <c r="B709" s="14"/>
      <c r="C709" s="15"/>
      <c r="D709" s="15"/>
      <c r="E709" s="16"/>
      <c r="F709" s="15"/>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35">
      <c r="A710" s="11"/>
      <c r="B710" s="14"/>
      <c r="C710" s="15"/>
      <c r="D710" s="15"/>
      <c r="E710" s="16"/>
      <c r="F710" s="15"/>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35">
      <c r="A711" s="11"/>
      <c r="B711" s="14"/>
      <c r="C711" s="15"/>
      <c r="D711" s="15"/>
      <c r="E711" s="16"/>
      <c r="F711" s="15"/>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35">
      <c r="A712" s="11"/>
      <c r="B712" s="14"/>
      <c r="C712" s="15"/>
      <c r="D712" s="15"/>
      <c r="E712" s="16"/>
      <c r="F712" s="15"/>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35">
      <c r="A713" s="11"/>
      <c r="B713" s="14"/>
      <c r="C713" s="15"/>
      <c r="D713" s="15"/>
      <c r="E713" s="16"/>
      <c r="F713" s="15"/>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35">
      <c r="A714" s="11"/>
      <c r="B714" s="14"/>
      <c r="C714" s="15"/>
      <c r="D714" s="15"/>
      <c r="E714" s="16"/>
      <c r="F714" s="15"/>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35">
      <c r="A715" s="11"/>
      <c r="B715" s="14"/>
      <c r="C715" s="15"/>
      <c r="D715" s="15"/>
      <c r="E715" s="16"/>
      <c r="F715" s="15"/>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35">
      <c r="A716" s="11"/>
      <c r="B716" s="14"/>
      <c r="C716" s="15"/>
      <c r="D716" s="15"/>
      <c r="E716" s="16"/>
      <c r="F716" s="15"/>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35">
      <c r="A717" s="11"/>
      <c r="B717" s="14"/>
      <c r="C717" s="15"/>
      <c r="D717" s="15"/>
      <c r="E717" s="16"/>
      <c r="F717" s="15"/>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35">
      <c r="A718" s="11"/>
      <c r="B718" s="14"/>
      <c r="C718" s="15"/>
      <c r="D718" s="15"/>
      <c r="E718" s="16"/>
      <c r="F718" s="15"/>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35">
      <c r="A719" s="11"/>
      <c r="B719" s="14"/>
      <c r="C719" s="15"/>
      <c r="D719" s="15"/>
      <c r="E719" s="16"/>
      <c r="F719" s="15"/>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35">
      <c r="A720" s="11"/>
      <c r="B720" s="14"/>
      <c r="C720" s="15"/>
      <c r="D720" s="15"/>
      <c r="E720" s="16"/>
      <c r="F720" s="15"/>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35">
      <c r="A721" s="11"/>
      <c r="B721" s="14"/>
      <c r="C721" s="15"/>
      <c r="D721" s="15"/>
      <c r="E721" s="16"/>
      <c r="F721" s="15"/>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35">
      <c r="A722" s="11"/>
      <c r="B722" s="14"/>
      <c r="C722" s="15"/>
      <c r="D722" s="15"/>
      <c r="E722" s="16"/>
      <c r="F722" s="15"/>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35">
      <c r="A723" s="11"/>
      <c r="B723" s="14"/>
      <c r="C723" s="15"/>
      <c r="D723" s="15"/>
      <c r="E723" s="16"/>
      <c r="F723" s="15"/>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35">
      <c r="A724" s="11"/>
      <c r="B724" s="14"/>
      <c r="C724" s="15"/>
      <c r="D724" s="15"/>
      <c r="E724" s="16"/>
      <c r="F724" s="15"/>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35">
      <c r="A725" s="11"/>
      <c r="B725" s="14"/>
      <c r="C725" s="15"/>
      <c r="D725" s="15"/>
      <c r="E725" s="16"/>
      <c r="F725" s="15"/>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35">
      <c r="A726" s="11"/>
      <c r="B726" s="14"/>
      <c r="C726" s="15"/>
      <c r="D726" s="15"/>
      <c r="E726" s="16"/>
      <c r="F726" s="15"/>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35">
      <c r="A727" s="11"/>
      <c r="B727" s="14"/>
      <c r="C727" s="15"/>
      <c r="D727" s="15"/>
      <c r="E727" s="16"/>
      <c r="F727" s="15"/>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35">
      <c r="A728" s="11"/>
      <c r="B728" s="14"/>
      <c r="C728" s="15"/>
      <c r="D728" s="15"/>
      <c r="E728" s="16"/>
      <c r="F728" s="15"/>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35">
      <c r="A729" s="11"/>
      <c r="B729" s="14"/>
      <c r="C729" s="15"/>
      <c r="D729" s="15"/>
      <c r="E729" s="16"/>
      <c r="F729" s="15"/>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35">
      <c r="A730" s="11"/>
      <c r="B730" s="14"/>
      <c r="C730" s="15"/>
      <c r="D730" s="15"/>
      <c r="E730" s="16"/>
      <c r="F730" s="15"/>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35">
      <c r="A731" s="11"/>
      <c r="B731" s="14"/>
      <c r="C731" s="15"/>
      <c r="D731" s="15"/>
      <c r="E731" s="16"/>
      <c r="F731" s="15"/>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35">
      <c r="A732" s="11"/>
      <c r="B732" s="14"/>
      <c r="C732" s="15"/>
      <c r="D732" s="15"/>
      <c r="E732" s="16"/>
      <c r="F732" s="15"/>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35">
      <c r="A733" s="11"/>
      <c r="B733" s="14"/>
      <c r="C733" s="15"/>
      <c r="D733" s="15"/>
      <c r="E733" s="16"/>
      <c r="F733" s="15"/>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35">
      <c r="A734" s="11"/>
      <c r="B734" s="14"/>
      <c r="C734" s="15"/>
      <c r="D734" s="15"/>
      <c r="E734" s="16"/>
      <c r="F734" s="15"/>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35">
      <c r="A735" s="11"/>
      <c r="B735" s="14"/>
      <c r="C735" s="15"/>
      <c r="D735" s="15"/>
      <c r="E735" s="16"/>
      <c r="F735" s="15"/>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35">
      <c r="A736" s="11"/>
      <c r="B736" s="14"/>
      <c r="C736" s="15"/>
      <c r="D736" s="15"/>
      <c r="E736" s="16"/>
      <c r="F736" s="15"/>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35">
      <c r="A737" s="11"/>
      <c r="B737" s="14"/>
      <c r="C737" s="15"/>
      <c r="D737" s="15"/>
      <c r="E737" s="16"/>
      <c r="F737" s="15"/>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35">
      <c r="A738" s="11"/>
      <c r="B738" s="14"/>
      <c r="C738" s="15"/>
      <c r="D738" s="15"/>
      <c r="E738" s="16"/>
      <c r="F738" s="15"/>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35">
      <c r="A739" s="11"/>
      <c r="B739" s="14"/>
      <c r="C739" s="15"/>
      <c r="D739" s="15"/>
      <c r="E739" s="16"/>
      <c r="F739" s="15"/>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35">
      <c r="A740" s="11"/>
      <c r="B740" s="14"/>
      <c r="C740" s="15"/>
      <c r="D740" s="15"/>
      <c r="E740" s="16"/>
      <c r="F740" s="15"/>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35">
      <c r="A741" s="11"/>
      <c r="B741" s="14"/>
      <c r="C741" s="15"/>
      <c r="D741" s="15"/>
      <c r="E741" s="16"/>
      <c r="F741" s="15"/>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35">
      <c r="A742" s="11"/>
      <c r="B742" s="14"/>
      <c r="C742" s="15"/>
      <c r="D742" s="15"/>
      <c r="E742" s="16"/>
      <c r="F742" s="15"/>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35">
      <c r="A743" s="11"/>
      <c r="B743" s="14"/>
      <c r="C743" s="15"/>
      <c r="D743" s="15"/>
      <c r="E743" s="16"/>
      <c r="F743" s="15"/>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35">
      <c r="A744" s="11"/>
      <c r="B744" s="14"/>
      <c r="C744" s="15"/>
      <c r="D744" s="15"/>
      <c r="E744" s="16"/>
      <c r="F744" s="15"/>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35">
      <c r="A745" s="11"/>
      <c r="B745" s="14"/>
      <c r="C745" s="15"/>
      <c r="D745" s="15"/>
      <c r="E745" s="16"/>
      <c r="F745" s="15"/>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35">
      <c r="A746" s="11"/>
      <c r="B746" s="14"/>
      <c r="C746" s="15"/>
      <c r="D746" s="15"/>
      <c r="E746" s="16"/>
      <c r="F746" s="15"/>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35">
      <c r="A747" s="11"/>
      <c r="B747" s="14"/>
      <c r="C747" s="15"/>
      <c r="D747" s="15"/>
      <c r="E747" s="16"/>
      <c r="F747" s="15"/>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35">
      <c r="A748" s="11"/>
      <c r="B748" s="14"/>
      <c r="C748" s="15"/>
      <c r="D748" s="15"/>
      <c r="E748" s="16"/>
      <c r="F748" s="15"/>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35">
      <c r="A749" s="11"/>
      <c r="B749" s="14"/>
      <c r="C749" s="15"/>
      <c r="D749" s="15"/>
      <c r="E749" s="16"/>
      <c r="F749" s="15"/>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35">
      <c r="A750" s="11"/>
      <c r="B750" s="14"/>
      <c r="C750" s="15"/>
      <c r="D750" s="15"/>
      <c r="E750" s="16"/>
      <c r="F750" s="15"/>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35">
      <c r="A751" s="11"/>
      <c r="B751" s="14"/>
      <c r="C751" s="15"/>
      <c r="D751" s="15"/>
      <c r="E751" s="16"/>
      <c r="F751" s="15"/>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35">
      <c r="A752" s="11"/>
      <c r="B752" s="14"/>
      <c r="C752" s="15"/>
      <c r="D752" s="15"/>
      <c r="E752" s="16"/>
      <c r="F752" s="15"/>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35">
      <c r="A753" s="11"/>
      <c r="B753" s="14"/>
      <c r="C753" s="15"/>
      <c r="D753" s="15"/>
      <c r="E753" s="16"/>
      <c r="F753" s="15"/>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35">
      <c r="A754" s="11"/>
      <c r="B754" s="14"/>
      <c r="C754" s="15"/>
      <c r="D754" s="15"/>
      <c r="E754" s="16"/>
      <c r="F754" s="15"/>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35">
      <c r="A755" s="11"/>
      <c r="B755" s="14"/>
      <c r="C755" s="15"/>
      <c r="D755" s="15"/>
      <c r="E755" s="16"/>
      <c r="F755" s="15"/>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35">
      <c r="A756" s="11"/>
      <c r="B756" s="14"/>
      <c r="C756" s="15"/>
      <c r="D756" s="15"/>
      <c r="E756" s="16"/>
      <c r="F756" s="15"/>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35">
      <c r="A757" s="11"/>
      <c r="B757" s="14"/>
      <c r="C757" s="15"/>
      <c r="D757" s="15"/>
      <c r="E757" s="16"/>
      <c r="F757" s="15"/>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35">
      <c r="A758" s="11"/>
      <c r="B758" s="14"/>
      <c r="C758" s="15"/>
      <c r="D758" s="15"/>
      <c r="E758" s="16"/>
      <c r="F758" s="15"/>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35">
      <c r="A759" s="11"/>
      <c r="B759" s="14"/>
      <c r="C759" s="15"/>
      <c r="D759" s="15"/>
      <c r="E759" s="16"/>
      <c r="F759" s="15"/>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35">
      <c r="A760" s="11"/>
      <c r="B760" s="14"/>
      <c r="C760" s="15"/>
      <c r="D760" s="15"/>
      <c r="E760" s="16"/>
      <c r="F760" s="15"/>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35">
      <c r="A761" s="11"/>
      <c r="B761" s="14"/>
      <c r="C761" s="15"/>
      <c r="D761" s="15"/>
      <c r="E761" s="16"/>
      <c r="F761" s="15"/>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35">
      <c r="A762" s="11"/>
      <c r="B762" s="14"/>
      <c r="C762" s="15"/>
      <c r="D762" s="15"/>
      <c r="E762" s="16"/>
      <c r="F762" s="15"/>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35">
      <c r="A763" s="11"/>
      <c r="B763" s="14"/>
      <c r="C763" s="15"/>
      <c r="D763" s="15"/>
      <c r="E763" s="16"/>
      <c r="F763" s="15"/>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35">
      <c r="A764" s="11"/>
      <c r="B764" s="14"/>
      <c r="C764" s="15"/>
      <c r="D764" s="15"/>
      <c r="E764" s="16"/>
      <c r="F764" s="15"/>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35">
      <c r="A765" s="11"/>
      <c r="B765" s="14"/>
      <c r="C765" s="15"/>
      <c r="D765" s="15"/>
      <c r="E765" s="16"/>
      <c r="F765" s="15"/>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35">
      <c r="A766" s="11"/>
      <c r="B766" s="14"/>
      <c r="C766" s="15"/>
      <c r="D766" s="15"/>
      <c r="E766" s="16"/>
      <c r="F766" s="15"/>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35">
      <c r="A767" s="11"/>
      <c r="B767" s="14"/>
      <c r="C767" s="15"/>
      <c r="D767" s="15"/>
      <c r="E767" s="16"/>
      <c r="F767" s="15"/>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35">
      <c r="A768" s="11"/>
      <c r="B768" s="14"/>
      <c r="C768" s="15"/>
      <c r="D768" s="15"/>
      <c r="E768" s="16"/>
      <c r="F768" s="15"/>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35">
      <c r="A769" s="11"/>
      <c r="B769" s="14"/>
      <c r="C769" s="15"/>
      <c r="D769" s="15"/>
      <c r="E769" s="16"/>
      <c r="F769" s="15"/>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35">
      <c r="A770" s="11"/>
      <c r="B770" s="14"/>
      <c r="C770" s="15"/>
      <c r="D770" s="15"/>
      <c r="E770" s="16"/>
      <c r="F770" s="15"/>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35">
      <c r="A771" s="11"/>
      <c r="B771" s="14"/>
      <c r="C771" s="15"/>
      <c r="D771" s="15"/>
      <c r="E771" s="16"/>
      <c r="F771" s="15"/>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35">
      <c r="A772" s="11"/>
      <c r="B772" s="14"/>
      <c r="C772" s="15"/>
      <c r="D772" s="15"/>
      <c r="E772" s="16"/>
      <c r="F772" s="15"/>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35">
      <c r="A773" s="11"/>
      <c r="B773" s="14"/>
      <c r="C773" s="15"/>
      <c r="D773" s="15"/>
      <c r="E773" s="16"/>
      <c r="F773" s="15"/>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35">
      <c r="A774" s="11"/>
      <c r="B774" s="14"/>
      <c r="C774" s="15"/>
      <c r="D774" s="15"/>
      <c r="E774" s="16"/>
      <c r="F774" s="15"/>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35">
      <c r="A775" s="11"/>
      <c r="B775" s="14"/>
      <c r="C775" s="15"/>
      <c r="D775" s="15"/>
      <c r="E775" s="16"/>
      <c r="F775" s="15"/>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35">
      <c r="A776" s="11"/>
      <c r="B776" s="14"/>
      <c r="C776" s="15"/>
      <c r="D776" s="15"/>
      <c r="E776" s="16"/>
      <c r="F776" s="15"/>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35">
      <c r="A777" s="11"/>
      <c r="B777" s="14"/>
      <c r="C777" s="15"/>
      <c r="D777" s="15"/>
      <c r="E777" s="16"/>
      <c r="F777" s="15"/>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35">
      <c r="A778" s="11"/>
      <c r="B778" s="14"/>
      <c r="C778" s="15"/>
      <c r="D778" s="15"/>
      <c r="E778" s="16"/>
      <c r="F778" s="15"/>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35">
      <c r="A779" s="11"/>
      <c r="B779" s="14"/>
      <c r="C779" s="15"/>
      <c r="D779" s="15"/>
      <c r="E779" s="16"/>
      <c r="F779" s="15"/>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35">
      <c r="A780" s="11"/>
      <c r="B780" s="14"/>
      <c r="C780" s="15"/>
      <c r="D780" s="15"/>
      <c r="E780" s="16"/>
      <c r="F780" s="15"/>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35">
      <c r="A781" s="11"/>
      <c r="B781" s="14"/>
      <c r="C781" s="15"/>
      <c r="D781" s="15"/>
      <c r="E781" s="16"/>
      <c r="F781" s="15"/>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35">
      <c r="A782" s="11"/>
      <c r="B782" s="14"/>
      <c r="C782" s="15"/>
      <c r="D782" s="15"/>
      <c r="E782" s="16"/>
      <c r="F782" s="15"/>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35">
      <c r="A783" s="11"/>
      <c r="B783" s="14"/>
      <c r="C783" s="15"/>
      <c r="D783" s="15"/>
      <c r="E783" s="16"/>
      <c r="F783" s="15"/>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35">
      <c r="A784" s="11"/>
      <c r="B784" s="14"/>
      <c r="C784" s="15"/>
      <c r="D784" s="15"/>
      <c r="E784" s="16"/>
      <c r="F784" s="15"/>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35">
      <c r="A785" s="11"/>
      <c r="B785" s="14"/>
      <c r="C785" s="15"/>
      <c r="D785" s="15"/>
      <c r="E785" s="16"/>
      <c r="F785" s="15"/>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35">
      <c r="A786" s="11"/>
      <c r="B786" s="14"/>
      <c r="C786" s="15"/>
      <c r="D786" s="15"/>
      <c r="E786" s="16"/>
      <c r="F786" s="15"/>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35">
      <c r="A787" s="11"/>
      <c r="B787" s="14"/>
      <c r="C787" s="15"/>
      <c r="D787" s="15"/>
      <c r="E787" s="16"/>
      <c r="F787" s="15"/>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35">
      <c r="A788" s="11"/>
      <c r="B788" s="14"/>
      <c r="C788" s="15"/>
      <c r="D788" s="15"/>
      <c r="E788" s="16"/>
      <c r="F788" s="15"/>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35">
      <c r="A789" s="11"/>
      <c r="B789" s="14"/>
      <c r="C789" s="15"/>
      <c r="D789" s="15"/>
      <c r="E789" s="16"/>
      <c r="F789" s="15"/>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35">
      <c r="A790" s="11"/>
      <c r="B790" s="14"/>
      <c r="C790" s="15"/>
      <c r="D790" s="15"/>
      <c r="E790" s="16"/>
      <c r="F790" s="15"/>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35">
      <c r="A791" s="11"/>
      <c r="B791" s="14"/>
      <c r="C791" s="15"/>
      <c r="D791" s="15"/>
      <c r="E791" s="16"/>
      <c r="F791" s="15"/>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35">
      <c r="A792" s="11"/>
      <c r="B792" s="14"/>
      <c r="C792" s="15"/>
      <c r="D792" s="15"/>
      <c r="E792" s="16"/>
      <c r="F792" s="15"/>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35">
      <c r="A793" s="11"/>
      <c r="B793" s="14"/>
      <c r="C793" s="15"/>
      <c r="D793" s="15"/>
      <c r="E793" s="16"/>
      <c r="F793" s="15"/>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35">
      <c r="A794" s="11"/>
      <c r="B794" s="14"/>
      <c r="C794" s="15"/>
      <c r="D794" s="15"/>
      <c r="E794" s="16"/>
      <c r="F794" s="15"/>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35">
      <c r="A795" s="11"/>
      <c r="B795" s="14"/>
      <c r="C795" s="15"/>
      <c r="D795" s="15"/>
      <c r="E795" s="16"/>
      <c r="F795" s="15"/>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35">
      <c r="A796" s="11"/>
      <c r="B796" s="14"/>
      <c r="C796" s="15"/>
      <c r="D796" s="15"/>
      <c r="E796" s="16"/>
      <c r="F796" s="15"/>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35">
      <c r="A797" s="11"/>
      <c r="B797" s="14"/>
      <c r="C797" s="15"/>
      <c r="D797" s="15"/>
      <c r="E797" s="16"/>
      <c r="F797" s="15"/>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35">
      <c r="A798" s="11"/>
      <c r="B798" s="14"/>
      <c r="C798" s="15"/>
      <c r="D798" s="15"/>
      <c r="E798" s="16"/>
      <c r="F798" s="15"/>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35">
      <c r="A799" s="11"/>
      <c r="B799" s="14"/>
      <c r="C799" s="15"/>
      <c r="D799" s="15"/>
      <c r="E799" s="16"/>
      <c r="F799" s="15"/>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35">
      <c r="A800" s="11"/>
      <c r="B800" s="14"/>
      <c r="C800" s="15"/>
      <c r="D800" s="15"/>
      <c r="E800" s="16"/>
      <c r="F800" s="15"/>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35">
      <c r="A801" s="11"/>
      <c r="B801" s="14"/>
      <c r="C801" s="15"/>
      <c r="D801" s="15"/>
      <c r="E801" s="16"/>
      <c r="F801" s="15"/>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35">
      <c r="A802" s="11"/>
      <c r="B802" s="14"/>
      <c r="C802" s="15"/>
      <c r="D802" s="15"/>
      <c r="E802" s="16"/>
      <c r="F802" s="15"/>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35">
      <c r="A803" s="11"/>
      <c r="B803" s="14"/>
      <c r="C803" s="15"/>
      <c r="D803" s="15"/>
      <c r="E803" s="16"/>
      <c r="F803" s="15"/>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35">
      <c r="A804" s="11"/>
      <c r="B804" s="14"/>
      <c r="C804" s="15"/>
      <c r="D804" s="15"/>
      <c r="E804" s="16"/>
      <c r="F804" s="15"/>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35">
      <c r="A805" s="11"/>
      <c r="B805" s="14"/>
      <c r="C805" s="15"/>
      <c r="D805" s="15"/>
      <c r="E805" s="16"/>
      <c r="F805" s="15"/>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35">
      <c r="A806" s="11"/>
      <c r="B806" s="14"/>
      <c r="C806" s="15"/>
      <c r="D806" s="15"/>
      <c r="E806" s="16"/>
      <c r="F806" s="15"/>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35">
      <c r="A807" s="11"/>
      <c r="B807" s="14"/>
      <c r="C807" s="15"/>
      <c r="D807" s="15"/>
      <c r="E807" s="16"/>
      <c r="F807" s="15"/>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35">
      <c r="A808" s="11"/>
      <c r="B808" s="14"/>
      <c r="C808" s="15"/>
      <c r="D808" s="15"/>
      <c r="E808" s="16"/>
      <c r="F808" s="15"/>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35">
      <c r="A809" s="11"/>
      <c r="B809" s="14"/>
      <c r="C809" s="15"/>
      <c r="D809" s="15"/>
      <c r="E809" s="16"/>
      <c r="F809" s="15"/>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35">
      <c r="A810" s="11"/>
      <c r="B810" s="14"/>
      <c r="C810" s="15"/>
      <c r="D810" s="15"/>
      <c r="E810" s="16"/>
      <c r="F810" s="15"/>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35">
      <c r="A811" s="11"/>
      <c r="B811" s="14"/>
      <c r="C811" s="15"/>
      <c r="D811" s="15"/>
      <c r="E811" s="16"/>
      <c r="F811" s="15"/>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35">
      <c r="A812" s="11"/>
      <c r="B812" s="14"/>
      <c r="C812" s="15"/>
      <c r="D812" s="15"/>
      <c r="E812" s="16"/>
      <c r="F812" s="15"/>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35">
      <c r="A813" s="11"/>
      <c r="B813" s="14"/>
      <c r="C813" s="15"/>
      <c r="D813" s="15"/>
      <c r="E813" s="16"/>
      <c r="F813" s="15"/>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35">
      <c r="A814" s="11"/>
      <c r="B814" s="14"/>
      <c r="C814" s="15"/>
      <c r="D814" s="15"/>
      <c r="E814" s="16"/>
      <c r="F814" s="15"/>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35">
      <c r="A815" s="11"/>
      <c r="B815" s="14"/>
      <c r="C815" s="15"/>
      <c r="D815" s="15"/>
      <c r="E815" s="16"/>
      <c r="F815" s="15"/>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35">
      <c r="A816" s="11"/>
      <c r="B816" s="14"/>
      <c r="C816" s="15"/>
      <c r="D816" s="15"/>
      <c r="E816" s="16"/>
      <c r="F816" s="15"/>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35">
      <c r="A817" s="11"/>
      <c r="B817" s="14"/>
      <c r="C817" s="15"/>
      <c r="D817" s="15"/>
      <c r="E817" s="16"/>
      <c r="F817" s="15"/>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35">
      <c r="A818" s="11"/>
      <c r="B818" s="14"/>
      <c r="C818" s="15"/>
      <c r="D818" s="15"/>
      <c r="E818" s="16"/>
      <c r="F818" s="15"/>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35">
      <c r="A819" s="11"/>
      <c r="B819" s="14"/>
      <c r="C819" s="15"/>
      <c r="D819" s="15"/>
      <c r="E819" s="16"/>
      <c r="F819" s="15"/>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35">
      <c r="A820" s="11"/>
      <c r="B820" s="14"/>
      <c r="C820" s="15"/>
      <c r="D820" s="15"/>
      <c r="E820" s="16"/>
      <c r="F820" s="15"/>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35">
      <c r="A821" s="11"/>
      <c r="B821" s="14"/>
      <c r="C821" s="15"/>
      <c r="D821" s="15"/>
      <c r="E821" s="16"/>
      <c r="F821" s="15"/>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35">
      <c r="A822" s="11"/>
      <c r="B822" s="14"/>
      <c r="C822" s="15"/>
      <c r="D822" s="15"/>
      <c r="E822" s="16"/>
      <c r="F822" s="15"/>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35">
      <c r="A823" s="11"/>
      <c r="B823" s="14"/>
      <c r="C823" s="15"/>
      <c r="D823" s="15"/>
      <c r="E823" s="16"/>
      <c r="F823" s="15"/>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35">
      <c r="A824" s="11"/>
      <c r="B824" s="14"/>
      <c r="C824" s="15"/>
      <c r="D824" s="15"/>
      <c r="E824" s="16"/>
      <c r="F824" s="15"/>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35">
      <c r="A825" s="11"/>
      <c r="B825" s="14"/>
      <c r="C825" s="15"/>
      <c r="D825" s="15"/>
      <c r="E825" s="16"/>
      <c r="F825" s="15"/>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35">
      <c r="A826" s="11"/>
      <c r="B826" s="14"/>
      <c r="C826" s="15"/>
      <c r="D826" s="15"/>
      <c r="E826" s="16"/>
      <c r="F826" s="15"/>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35">
      <c r="A827" s="11"/>
      <c r="B827" s="14"/>
      <c r="C827" s="15"/>
      <c r="D827" s="15"/>
      <c r="E827" s="16"/>
      <c r="F827" s="15"/>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35">
      <c r="A828" s="11"/>
      <c r="B828" s="14"/>
      <c r="C828" s="15"/>
      <c r="D828" s="15"/>
      <c r="E828" s="16"/>
      <c r="F828" s="15"/>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35">
      <c r="A829" s="11"/>
      <c r="B829" s="14"/>
      <c r="C829" s="15"/>
      <c r="D829" s="15"/>
      <c r="E829" s="16"/>
      <c r="F829" s="15"/>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35">
      <c r="A830" s="11"/>
      <c r="B830" s="14"/>
      <c r="C830" s="15"/>
      <c r="D830" s="15"/>
      <c r="E830" s="16"/>
      <c r="F830" s="15"/>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35">
      <c r="A831" s="11"/>
      <c r="B831" s="14"/>
      <c r="C831" s="15"/>
      <c r="D831" s="15"/>
      <c r="E831" s="16"/>
      <c r="F831" s="15"/>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35">
      <c r="A832" s="11"/>
      <c r="B832" s="14"/>
      <c r="C832" s="15"/>
      <c r="D832" s="15"/>
      <c r="E832" s="16"/>
      <c r="F832" s="15"/>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35">
      <c r="A833" s="11"/>
      <c r="B833" s="14"/>
      <c r="C833" s="15"/>
      <c r="D833" s="15"/>
      <c r="E833" s="16"/>
      <c r="F833" s="15"/>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35">
      <c r="A834" s="11"/>
      <c r="B834" s="14"/>
      <c r="C834" s="15"/>
      <c r="D834" s="15"/>
      <c r="E834" s="16"/>
      <c r="F834" s="15"/>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35">
      <c r="A835" s="11"/>
      <c r="B835" s="14"/>
      <c r="C835" s="15"/>
      <c r="D835" s="15"/>
      <c r="E835" s="16"/>
      <c r="F835" s="15"/>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35">
      <c r="A836" s="11"/>
      <c r="B836" s="14"/>
      <c r="C836" s="15"/>
      <c r="D836" s="15"/>
      <c r="E836" s="16"/>
      <c r="F836" s="15"/>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35">
      <c r="A837" s="11"/>
      <c r="B837" s="14"/>
      <c r="C837" s="15"/>
      <c r="D837" s="15"/>
      <c r="E837" s="16"/>
      <c r="F837" s="15"/>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35">
      <c r="A838" s="11"/>
      <c r="B838" s="14"/>
      <c r="C838" s="15"/>
      <c r="D838" s="15"/>
      <c r="E838" s="16"/>
      <c r="F838" s="15"/>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35">
      <c r="A839" s="11"/>
      <c r="B839" s="14"/>
      <c r="C839" s="15"/>
      <c r="D839" s="15"/>
      <c r="E839" s="16"/>
      <c r="F839" s="15"/>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35">
      <c r="A840" s="11"/>
      <c r="B840" s="14"/>
      <c r="C840" s="15"/>
      <c r="D840" s="15"/>
      <c r="E840" s="16"/>
      <c r="F840" s="15"/>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35">
      <c r="A841" s="11"/>
      <c r="B841" s="14"/>
      <c r="C841" s="15"/>
      <c r="D841" s="15"/>
      <c r="E841" s="16"/>
      <c r="F841" s="15"/>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35">
      <c r="A842" s="11"/>
      <c r="B842" s="14"/>
      <c r="C842" s="15"/>
      <c r="D842" s="15"/>
      <c r="E842" s="16"/>
      <c r="F842" s="15"/>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35">
      <c r="A843" s="11"/>
      <c r="B843" s="14"/>
      <c r="C843" s="15"/>
      <c r="D843" s="15"/>
      <c r="E843" s="16"/>
      <c r="F843" s="15"/>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35">
      <c r="A844" s="11"/>
      <c r="B844" s="14"/>
      <c r="C844" s="15"/>
      <c r="D844" s="15"/>
      <c r="E844" s="16"/>
      <c r="F844" s="15"/>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35">
      <c r="A845" s="11"/>
      <c r="B845" s="14"/>
      <c r="C845" s="15"/>
      <c r="D845" s="15"/>
      <c r="E845" s="16"/>
      <c r="F845" s="15"/>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35">
      <c r="A846" s="11"/>
      <c r="B846" s="14"/>
      <c r="C846" s="15"/>
      <c r="D846" s="15"/>
      <c r="E846" s="16"/>
      <c r="F846" s="15"/>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35">
      <c r="A847" s="11"/>
      <c r="B847" s="14"/>
      <c r="C847" s="15"/>
      <c r="D847" s="15"/>
      <c r="E847" s="16"/>
      <c r="F847" s="15"/>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35">
      <c r="A848" s="11"/>
      <c r="B848" s="14"/>
      <c r="C848" s="15"/>
      <c r="D848" s="15"/>
      <c r="E848" s="16"/>
      <c r="F848" s="15"/>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35">
      <c r="A849" s="11"/>
      <c r="B849" s="14"/>
      <c r="C849" s="15"/>
      <c r="D849" s="15"/>
      <c r="E849" s="16"/>
      <c r="F849" s="15"/>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35">
      <c r="A850" s="11"/>
      <c r="B850" s="14"/>
      <c r="C850" s="15"/>
      <c r="D850" s="15"/>
      <c r="E850" s="16"/>
      <c r="F850" s="15"/>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35">
      <c r="A851" s="11"/>
      <c r="B851" s="14"/>
      <c r="C851" s="15"/>
      <c r="D851" s="15"/>
      <c r="E851" s="16"/>
      <c r="F851" s="15"/>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35">
      <c r="A852" s="11"/>
      <c r="B852" s="14"/>
      <c r="C852" s="15"/>
      <c r="D852" s="15"/>
      <c r="E852" s="16"/>
      <c r="F852" s="15"/>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35">
      <c r="A853" s="11"/>
      <c r="B853" s="14"/>
      <c r="C853" s="15"/>
      <c r="D853" s="15"/>
      <c r="E853" s="16"/>
      <c r="F853" s="15"/>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35">
      <c r="A854" s="11"/>
      <c r="B854" s="14"/>
      <c r="C854" s="15"/>
      <c r="D854" s="15"/>
      <c r="E854" s="16"/>
      <c r="F854" s="15"/>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35">
      <c r="A855" s="11"/>
      <c r="B855" s="14"/>
      <c r="C855" s="15"/>
      <c r="D855" s="15"/>
      <c r="E855" s="16"/>
      <c r="F855" s="15"/>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35">
      <c r="A856" s="11"/>
      <c r="B856" s="14"/>
      <c r="C856" s="15"/>
      <c r="D856" s="15"/>
      <c r="E856" s="16"/>
      <c r="F856" s="15"/>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35">
      <c r="A857" s="11"/>
      <c r="B857" s="14"/>
      <c r="C857" s="15"/>
      <c r="D857" s="15"/>
      <c r="E857" s="16"/>
      <c r="F857" s="15"/>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35">
      <c r="A858" s="11"/>
      <c r="B858" s="14"/>
      <c r="C858" s="15"/>
      <c r="D858" s="15"/>
      <c r="E858" s="16"/>
      <c r="F858" s="15"/>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35">
      <c r="A859" s="11"/>
      <c r="B859" s="14"/>
      <c r="C859" s="15"/>
      <c r="D859" s="15"/>
      <c r="E859" s="16"/>
      <c r="F859" s="15"/>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35">
      <c r="A860" s="11"/>
      <c r="B860" s="14"/>
      <c r="C860" s="15"/>
      <c r="D860" s="15"/>
      <c r="E860" s="16"/>
      <c r="F860" s="15"/>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35">
      <c r="A861" s="11"/>
      <c r="B861" s="14"/>
      <c r="C861" s="15"/>
      <c r="D861" s="15"/>
      <c r="E861" s="16"/>
      <c r="F861" s="15"/>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35">
      <c r="A862" s="11"/>
      <c r="B862" s="14"/>
      <c r="C862" s="15"/>
      <c r="D862" s="15"/>
      <c r="E862" s="16"/>
      <c r="F862" s="15"/>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35">
      <c r="A863" s="11"/>
      <c r="B863" s="14"/>
      <c r="C863" s="15"/>
      <c r="D863" s="15"/>
      <c r="E863" s="16"/>
      <c r="F863" s="15"/>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35">
      <c r="A864" s="11"/>
      <c r="B864" s="14"/>
      <c r="C864" s="15"/>
      <c r="D864" s="15"/>
      <c r="E864" s="16"/>
      <c r="F864" s="15"/>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35">
      <c r="A865" s="11"/>
      <c r="B865" s="14"/>
      <c r="C865" s="15"/>
      <c r="D865" s="15"/>
      <c r="E865" s="16"/>
      <c r="F865" s="15"/>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35">
      <c r="A866" s="11"/>
      <c r="B866" s="14"/>
      <c r="C866" s="15"/>
      <c r="D866" s="15"/>
      <c r="E866" s="16"/>
      <c r="F866" s="15"/>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35">
      <c r="A867" s="11"/>
      <c r="B867" s="14"/>
      <c r="C867" s="15"/>
      <c r="D867" s="15"/>
      <c r="E867" s="16"/>
      <c r="F867" s="15"/>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35">
      <c r="A868" s="11"/>
      <c r="B868" s="14"/>
      <c r="C868" s="15"/>
      <c r="D868" s="15"/>
      <c r="E868" s="16"/>
      <c r="F868" s="15"/>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35">
      <c r="A869" s="11"/>
      <c r="B869" s="14"/>
      <c r="C869" s="15"/>
      <c r="D869" s="15"/>
      <c r="E869" s="16"/>
      <c r="F869" s="15"/>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35">
      <c r="A870" s="11"/>
      <c r="B870" s="14"/>
      <c r="C870" s="15"/>
      <c r="D870" s="15"/>
      <c r="E870" s="16"/>
      <c r="F870" s="15"/>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35">
      <c r="A871" s="11"/>
      <c r="B871" s="14"/>
      <c r="C871" s="15"/>
      <c r="D871" s="15"/>
      <c r="E871" s="16"/>
      <c r="F871" s="15"/>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35">
      <c r="A872" s="11"/>
      <c r="B872" s="14"/>
      <c r="C872" s="15"/>
      <c r="D872" s="15"/>
      <c r="E872" s="16"/>
      <c r="F872" s="15"/>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35">
      <c r="A873" s="11"/>
      <c r="B873" s="14"/>
      <c r="C873" s="15"/>
      <c r="D873" s="15"/>
      <c r="E873" s="16"/>
      <c r="F873" s="15"/>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35">
      <c r="A874" s="11"/>
      <c r="B874" s="14"/>
      <c r="C874" s="15"/>
      <c r="D874" s="15"/>
      <c r="E874" s="16"/>
      <c r="F874" s="15"/>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35">
      <c r="A875" s="11"/>
      <c r="B875" s="14"/>
      <c r="C875" s="15"/>
      <c r="D875" s="15"/>
      <c r="E875" s="16"/>
      <c r="F875" s="15"/>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35">
      <c r="A876" s="11"/>
      <c r="B876" s="14"/>
      <c r="C876" s="15"/>
      <c r="D876" s="15"/>
      <c r="E876" s="16"/>
      <c r="F876" s="15"/>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35">
      <c r="A877" s="11"/>
      <c r="B877" s="14"/>
      <c r="C877" s="15"/>
      <c r="D877" s="15"/>
      <c r="E877" s="16"/>
      <c r="F877" s="15"/>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35">
      <c r="A878" s="11"/>
      <c r="B878" s="14"/>
      <c r="C878" s="15"/>
      <c r="D878" s="15"/>
      <c r="E878" s="16"/>
      <c r="F878" s="15"/>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35">
      <c r="A879" s="11"/>
      <c r="B879" s="14"/>
      <c r="C879" s="15"/>
      <c r="D879" s="15"/>
      <c r="E879" s="16"/>
      <c r="F879" s="15"/>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35">
      <c r="A880" s="11"/>
      <c r="B880" s="14"/>
      <c r="C880" s="15"/>
      <c r="D880" s="15"/>
      <c r="E880" s="16"/>
      <c r="F880" s="15"/>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35">
      <c r="A881" s="11"/>
      <c r="B881" s="14"/>
      <c r="C881" s="15"/>
      <c r="D881" s="15"/>
      <c r="E881" s="16"/>
      <c r="F881" s="15"/>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35">
      <c r="A882" s="11"/>
      <c r="B882" s="14"/>
      <c r="C882" s="15"/>
      <c r="D882" s="15"/>
      <c r="E882" s="16"/>
      <c r="F882" s="15"/>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35">
      <c r="A883" s="11"/>
      <c r="B883" s="14"/>
      <c r="C883" s="15"/>
      <c r="D883" s="15"/>
      <c r="E883" s="16"/>
      <c r="F883" s="15"/>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35">
      <c r="A884" s="11"/>
      <c r="B884" s="14"/>
      <c r="C884" s="15"/>
      <c r="D884" s="15"/>
      <c r="E884" s="16"/>
      <c r="F884" s="15"/>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35">
      <c r="A885" s="11"/>
      <c r="B885" s="14"/>
      <c r="C885" s="15"/>
      <c r="D885" s="15"/>
      <c r="E885" s="16"/>
      <c r="F885" s="15"/>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35">
      <c r="A886" s="11"/>
      <c r="B886" s="14"/>
      <c r="C886" s="15"/>
      <c r="D886" s="15"/>
      <c r="E886" s="16"/>
      <c r="F886" s="15"/>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35">
      <c r="A887" s="11"/>
      <c r="B887" s="14"/>
      <c r="C887" s="15"/>
      <c r="D887" s="15"/>
      <c r="E887" s="16"/>
      <c r="F887" s="15"/>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35">
      <c r="A888" s="11"/>
      <c r="B888" s="14"/>
      <c r="C888" s="15"/>
      <c r="D888" s="15"/>
      <c r="E888" s="16"/>
      <c r="F888" s="15"/>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35">
      <c r="A889" s="11"/>
      <c r="B889" s="14"/>
      <c r="C889" s="15"/>
      <c r="D889" s="15"/>
      <c r="E889" s="16"/>
      <c r="F889" s="15"/>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35">
      <c r="A890" s="11"/>
      <c r="B890" s="14"/>
      <c r="C890" s="15"/>
      <c r="D890" s="15"/>
      <c r="E890" s="16"/>
      <c r="F890" s="15"/>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35">
      <c r="A891" s="11"/>
      <c r="B891" s="14"/>
      <c r="C891" s="15"/>
      <c r="D891" s="15"/>
      <c r="E891" s="16"/>
      <c r="F891" s="15"/>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35">
      <c r="A892" s="11"/>
      <c r="B892" s="14"/>
      <c r="C892" s="15"/>
      <c r="D892" s="15"/>
      <c r="E892" s="16"/>
      <c r="F892" s="15"/>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35">
      <c r="A893" s="11"/>
      <c r="B893" s="14"/>
      <c r="C893" s="15"/>
      <c r="D893" s="15"/>
      <c r="E893" s="16"/>
      <c r="F893" s="15"/>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35">
      <c r="A894" s="11"/>
      <c r="B894" s="14"/>
      <c r="C894" s="15"/>
      <c r="D894" s="15"/>
      <c r="E894" s="16"/>
      <c r="F894" s="15"/>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35">
      <c r="A895" s="11"/>
      <c r="B895" s="14"/>
      <c r="C895" s="15"/>
      <c r="D895" s="15"/>
      <c r="E895" s="16"/>
      <c r="F895" s="15"/>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35">
      <c r="A896" s="11"/>
      <c r="B896" s="14"/>
      <c r="C896" s="15"/>
      <c r="D896" s="15"/>
      <c r="E896" s="16"/>
      <c r="F896" s="15"/>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35">
      <c r="A897" s="11"/>
      <c r="B897" s="14"/>
      <c r="C897" s="15"/>
      <c r="D897" s="15"/>
      <c r="E897" s="16"/>
      <c r="F897" s="15"/>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35">
      <c r="A898" s="11"/>
      <c r="B898" s="14"/>
      <c r="C898" s="15"/>
      <c r="D898" s="15"/>
      <c r="E898" s="16"/>
      <c r="F898" s="15"/>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35">
      <c r="A899" s="11"/>
      <c r="B899" s="14"/>
      <c r="C899" s="15"/>
      <c r="D899" s="15"/>
      <c r="E899" s="16"/>
      <c r="F899" s="15"/>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35">
      <c r="A900" s="11"/>
      <c r="B900" s="14"/>
      <c r="C900" s="15"/>
      <c r="D900" s="15"/>
      <c r="E900" s="16"/>
      <c r="F900" s="15"/>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35">
      <c r="A901" s="11"/>
      <c r="B901" s="14"/>
      <c r="C901" s="15"/>
      <c r="D901" s="15"/>
      <c r="E901" s="16"/>
      <c r="F901" s="15"/>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35">
      <c r="A902" s="11"/>
      <c r="B902" s="14"/>
      <c r="C902" s="15"/>
      <c r="D902" s="15"/>
      <c r="E902" s="16"/>
      <c r="F902" s="15"/>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35">
      <c r="A903" s="11"/>
      <c r="B903" s="14"/>
      <c r="C903" s="15"/>
      <c r="D903" s="15"/>
      <c r="E903" s="16"/>
      <c r="F903" s="15"/>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35">
      <c r="A904" s="11"/>
      <c r="B904" s="14"/>
      <c r="C904" s="15"/>
      <c r="D904" s="15"/>
      <c r="E904" s="16"/>
      <c r="F904" s="15"/>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35">
      <c r="A905" s="11"/>
      <c r="B905" s="14"/>
      <c r="C905" s="15"/>
      <c r="D905" s="15"/>
      <c r="E905" s="16"/>
      <c r="F905" s="15"/>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35">
      <c r="A906" s="11"/>
      <c r="B906" s="14"/>
      <c r="C906" s="15"/>
      <c r="D906" s="15"/>
      <c r="E906" s="16"/>
      <c r="F906" s="15"/>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35">
      <c r="A907" s="11"/>
      <c r="B907" s="14"/>
      <c r="C907" s="15"/>
      <c r="D907" s="15"/>
      <c r="E907" s="16"/>
      <c r="F907" s="15"/>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35">
      <c r="A908" s="11"/>
      <c r="B908" s="14"/>
      <c r="C908" s="15"/>
      <c r="D908" s="15"/>
      <c r="E908" s="16"/>
      <c r="F908" s="15"/>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35">
      <c r="A909" s="11"/>
      <c r="B909" s="14"/>
      <c r="C909" s="15"/>
      <c r="D909" s="15"/>
      <c r="E909" s="16"/>
      <c r="F909" s="15"/>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35">
      <c r="A910" s="11"/>
      <c r="B910" s="14"/>
      <c r="C910" s="15"/>
      <c r="D910" s="15"/>
      <c r="E910" s="16"/>
      <c r="F910" s="15"/>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35">
      <c r="A911" s="11"/>
      <c r="B911" s="14"/>
      <c r="C911" s="15"/>
      <c r="D911" s="15"/>
      <c r="E911" s="16"/>
      <c r="F911" s="15"/>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35">
      <c r="A912" s="11"/>
      <c r="B912" s="14"/>
      <c r="C912" s="15"/>
      <c r="D912" s="15"/>
      <c r="E912" s="16"/>
      <c r="F912" s="15"/>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35">
      <c r="A913" s="11"/>
      <c r="B913" s="14"/>
      <c r="C913" s="15"/>
      <c r="D913" s="15"/>
      <c r="E913" s="16"/>
      <c r="F913" s="15"/>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35">
      <c r="A914" s="11"/>
      <c r="B914" s="14"/>
      <c r="C914" s="15"/>
      <c r="D914" s="15"/>
      <c r="E914" s="16"/>
      <c r="F914" s="15"/>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35">
      <c r="A915" s="11"/>
      <c r="B915" s="14"/>
      <c r="C915" s="15"/>
      <c r="D915" s="15"/>
      <c r="E915" s="16"/>
      <c r="F915" s="15"/>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35">
      <c r="A916" s="11"/>
      <c r="B916" s="14"/>
      <c r="C916" s="15"/>
      <c r="D916" s="15"/>
      <c r="E916" s="16"/>
      <c r="F916" s="15"/>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35">
      <c r="A917" s="11"/>
      <c r="B917" s="14"/>
      <c r="C917" s="15"/>
      <c r="D917" s="15"/>
      <c r="E917" s="16"/>
      <c r="F917" s="15"/>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35">
      <c r="A918" s="11"/>
      <c r="B918" s="14"/>
      <c r="C918" s="15"/>
      <c r="D918" s="15"/>
      <c r="E918" s="16"/>
      <c r="F918" s="15"/>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35">
      <c r="A919" s="11"/>
      <c r="B919" s="14"/>
      <c r="C919" s="15"/>
      <c r="D919" s="15"/>
      <c r="E919" s="16"/>
      <c r="F919" s="15"/>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35">
      <c r="A920" s="11"/>
      <c r="B920" s="14"/>
      <c r="C920" s="15"/>
      <c r="D920" s="15"/>
      <c r="E920" s="16"/>
      <c r="F920" s="15"/>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35">
      <c r="A921" s="11"/>
      <c r="B921" s="14"/>
      <c r="C921" s="15"/>
      <c r="D921" s="15"/>
      <c r="E921" s="16"/>
      <c r="F921" s="15"/>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35">
      <c r="A922" s="11"/>
      <c r="B922" s="14"/>
      <c r="C922" s="15"/>
      <c r="D922" s="15"/>
      <c r="E922" s="16"/>
      <c r="F922" s="15"/>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35">
      <c r="A923" s="11"/>
      <c r="B923" s="14"/>
      <c r="C923" s="15"/>
      <c r="D923" s="15"/>
      <c r="E923" s="16"/>
      <c r="F923" s="15"/>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35">
      <c r="A924" s="11"/>
      <c r="B924" s="14"/>
      <c r="C924" s="15"/>
      <c r="D924" s="15"/>
      <c r="E924" s="16"/>
      <c r="F924" s="15"/>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35">
      <c r="A925" s="11"/>
      <c r="B925" s="14"/>
      <c r="C925" s="15"/>
      <c r="D925" s="15"/>
      <c r="E925" s="16"/>
      <c r="F925" s="15"/>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35">
      <c r="A926" s="11"/>
      <c r="B926" s="14"/>
      <c r="C926" s="15"/>
      <c r="D926" s="15"/>
      <c r="E926" s="16"/>
      <c r="F926" s="15"/>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35">
      <c r="A927" s="11"/>
      <c r="B927" s="14"/>
      <c r="C927" s="15"/>
      <c r="D927" s="15"/>
      <c r="E927" s="16"/>
      <c r="F927" s="15"/>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35">
      <c r="A928" s="11"/>
      <c r="B928" s="14"/>
      <c r="C928" s="15"/>
      <c r="D928" s="15"/>
      <c r="E928" s="16"/>
      <c r="F928" s="15"/>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35">
      <c r="A929" s="11"/>
      <c r="B929" s="14"/>
      <c r="C929" s="15"/>
      <c r="D929" s="15"/>
      <c r="E929" s="16"/>
      <c r="F929" s="15"/>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35">
      <c r="A930" s="11"/>
      <c r="B930" s="14"/>
      <c r="C930" s="15"/>
      <c r="D930" s="15"/>
      <c r="E930" s="16"/>
      <c r="F930" s="15"/>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35">
      <c r="A931" s="11"/>
      <c r="B931" s="14"/>
      <c r="C931" s="15"/>
      <c r="D931" s="15"/>
      <c r="E931" s="16"/>
      <c r="F931" s="15"/>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35">
      <c r="A932" s="11"/>
      <c r="B932" s="14"/>
      <c r="C932" s="15"/>
      <c r="D932" s="15"/>
      <c r="E932" s="16"/>
      <c r="F932" s="15"/>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35">
      <c r="A933" s="11"/>
      <c r="B933" s="14"/>
      <c r="C933" s="15"/>
      <c r="D933" s="15"/>
      <c r="E933" s="16"/>
      <c r="F933" s="15"/>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35">
      <c r="A934" s="11"/>
      <c r="B934" s="14"/>
      <c r="C934" s="15"/>
      <c r="D934" s="15"/>
      <c r="E934" s="16"/>
      <c r="F934" s="15"/>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35">
      <c r="A935" s="11"/>
      <c r="B935" s="14"/>
      <c r="C935" s="15"/>
      <c r="D935" s="15"/>
      <c r="E935" s="16"/>
      <c r="F935" s="15"/>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35">
      <c r="A936" s="11"/>
      <c r="B936" s="14"/>
      <c r="C936" s="15"/>
      <c r="D936" s="15"/>
      <c r="E936" s="16"/>
      <c r="F936" s="15"/>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35">
      <c r="A937" s="11"/>
      <c r="B937" s="14"/>
      <c r="C937" s="15"/>
      <c r="D937" s="15"/>
      <c r="E937" s="16"/>
      <c r="F937" s="15"/>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35">
      <c r="A938" s="11"/>
      <c r="B938" s="14"/>
      <c r="C938" s="15"/>
      <c r="D938" s="15"/>
      <c r="E938" s="16"/>
      <c r="F938" s="15"/>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35">
      <c r="A939" s="11"/>
      <c r="B939" s="14"/>
      <c r="C939" s="15"/>
      <c r="D939" s="15"/>
      <c r="E939" s="16"/>
      <c r="F939" s="15"/>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35">
      <c r="A940" s="11"/>
      <c r="B940" s="14"/>
      <c r="C940" s="15"/>
      <c r="D940" s="15"/>
      <c r="E940" s="16"/>
      <c r="F940" s="15"/>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35">
      <c r="A941" s="11"/>
      <c r="B941" s="14"/>
      <c r="C941" s="15"/>
      <c r="D941" s="15"/>
      <c r="E941" s="16"/>
      <c r="F941" s="15"/>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35">
      <c r="A942" s="11"/>
      <c r="B942" s="14"/>
      <c r="C942" s="15"/>
      <c r="D942" s="15"/>
      <c r="E942" s="16"/>
      <c r="F942" s="15"/>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35">
      <c r="A943" s="11"/>
      <c r="B943" s="14"/>
      <c r="C943" s="15"/>
      <c r="D943" s="15"/>
      <c r="E943" s="16"/>
      <c r="F943" s="15"/>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35">
      <c r="A944" s="11"/>
      <c r="B944" s="14"/>
      <c r="C944" s="15"/>
      <c r="D944" s="15"/>
      <c r="E944" s="16"/>
      <c r="F944" s="15"/>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35">
      <c r="A945" s="11"/>
      <c r="B945" s="14"/>
      <c r="C945" s="15"/>
      <c r="D945" s="15"/>
      <c r="E945" s="16"/>
      <c r="F945" s="15"/>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35">
      <c r="A946" s="11"/>
      <c r="B946" s="14"/>
      <c r="C946" s="15"/>
      <c r="D946" s="15"/>
      <c r="E946" s="16"/>
      <c r="F946" s="15"/>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35">
      <c r="A947" s="11"/>
      <c r="B947" s="14"/>
      <c r="C947" s="15"/>
      <c r="D947" s="15"/>
      <c r="E947" s="16"/>
      <c r="F947" s="15"/>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35">
      <c r="A948" s="11"/>
      <c r="B948" s="14"/>
      <c r="C948" s="15"/>
      <c r="D948" s="15"/>
      <c r="E948" s="16"/>
      <c r="F948" s="15"/>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35">
      <c r="A949" s="11"/>
      <c r="B949" s="14"/>
      <c r="C949" s="15"/>
      <c r="D949" s="15"/>
      <c r="E949" s="16"/>
      <c r="F949" s="15"/>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35">
      <c r="A950" s="11"/>
      <c r="B950" s="14"/>
      <c r="C950" s="15"/>
      <c r="D950" s="15"/>
      <c r="E950" s="16"/>
      <c r="F950" s="15"/>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35">
      <c r="A951" s="11"/>
      <c r="B951" s="14"/>
      <c r="C951" s="15"/>
      <c r="D951" s="15"/>
      <c r="E951" s="16"/>
      <c r="F951" s="15"/>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35">
      <c r="A952" s="11"/>
      <c r="B952" s="14"/>
      <c r="C952" s="15"/>
      <c r="D952" s="15"/>
      <c r="E952" s="16"/>
      <c r="F952" s="15"/>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35">
      <c r="A953" s="11"/>
      <c r="B953" s="14"/>
      <c r="C953" s="15"/>
      <c r="D953" s="15"/>
      <c r="E953" s="16"/>
      <c r="F953" s="15"/>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35">
      <c r="A954" s="11"/>
      <c r="B954" s="14"/>
      <c r="C954" s="15"/>
      <c r="D954" s="15"/>
      <c r="E954" s="16"/>
      <c r="F954" s="15"/>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35">
      <c r="A955" s="11"/>
      <c r="B955" s="14"/>
      <c r="C955" s="15"/>
      <c r="D955" s="15"/>
      <c r="E955" s="16"/>
      <c r="F955" s="15"/>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35">
      <c r="A956" s="11"/>
      <c r="B956" s="14"/>
      <c r="C956" s="15"/>
      <c r="D956" s="15"/>
      <c r="E956" s="16"/>
      <c r="F956" s="15"/>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35">
      <c r="A957" s="11"/>
      <c r="B957" s="14"/>
      <c r="C957" s="15"/>
      <c r="D957" s="15"/>
      <c r="E957" s="16"/>
      <c r="F957" s="15"/>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35">
      <c r="A958" s="11"/>
      <c r="B958" s="14"/>
      <c r="C958" s="15"/>
      <c r="D958" s="15"/>
      <c r="E958" s="16"/>
      <c r="F958" s="15"/>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35">
      <c r="A959" s="11"/>
      <c r="B959" s="14"/>
      <c r="C959" s="15"/>
      <c r="D959" s="15"/>
      <c r="E959" s="16"/>
      <c r="F959" s="15"/>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35">
      <c r="A960" s="11"/>
      <c r="B960" s="14"/>
      <c r="C960" s="15"/>
      <c r="D960" s="15"/>
      <c r="E960" s="16"/>
      <c r="F960" s="15"/>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35">
      <c r="A961" s="11"/>
      <c r="B961" s="14"/>
      <c r="C961" s="15"/>
      <c r="D961" s="15"/>
      <c r="E961" s="16"/>
      <c r="F961" s="15"/>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35">
      <c r="A962" s="11"/>
      <c r="B962" s="14"/>
      <c r="C962" s="15"/>
      <c r="D962" s="15"/>
      <c r="E962" s="16"/>
      <c r="F962" s="15"/>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35">
      <c r="A963" s="11"/>
      <c r="B963" s="14"/>
      <c r="C963" s="15"/>
      <c r="D963" s="15"/>
      <c r="E963" s="16"/>
      <c r="F963" s="15"/>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35">
      <c r="A964" s="11"/>
      <c r="B964" s="14"/>
      <c r="C964" s="15"/>
      <c r="D964" s="15"/>
      <c r="E964" s="16"/>
      <c r="F964" s="15"/>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35">
      <c r="A965" s="11"/>
      <c r="B965" s="14"/>
      <c r="C965" s="15"/>
      <c r="D965" s="15"/>
      <c r="E965" s="16"/>
      <c r="F965" s="15"/>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35">
      <c r="A966" s="11"/>
      <c r="B966" s="14"/>
      <c r="C966" s="15"/>
      <c r="D966" s="15"/>
      <c r="E966" s="16"/>
      <c r="F966" s="15"/>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35">
      <c r="A967" s="11"/>
      <c r="B967" s="14"/>
      <c r="C967" s="15"/>
      <c r="D967" s="15"/>
      <c r="E967" s="16"/>
      <c r="F967" s="15"/>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35">
      <c r="A968" s="11"/>
      <c r="B968" s="14"/>
      <c r="C968" s="15"/>
      <c r="D968" s="15"/>
      <c r="E968" s="16"/>
      <c r="F968" s="15"/>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35">
      <c r="A969" s="11"/>
      <c r="B969" s="14"/>
      <c r="C969" s="15"/>
      <c r="D969" s="15"/>
      <c r="E969" s="16"/>
      <c r="F969" s="15"/>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35">
      <c r="A970" s="11"/>
      <c r="B970" s="14"/>
      <c r="C970" s="15"/>
      <c r="D970" s="15"/>
      <c r="E970" s="16"/>
      <c r="F970" s="15"/>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35">
      <c r="A971" s="11"/>
      <c r="B971" s="14"/>
      <c r="C971" s="15"/>
      <c r="D971" s="15"/>
      <c r="E971" s="16"/>
      <c r="F971" s="15"/>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35">
      <c r="A972" s="11"/>
      <c r="B972" s="14"/>
      <c r="C972" s="15"/>
      <c r="D972" s="15"/>
      <c r="E972" s="16"/>
      <c r="F972" s="15"/>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35">
      <c r="A973" s="11"/>
      <c r="B973" s="14"/>
      <c r="C973" s="15"/>
      <c r="D973" s="15"/>
      <c r="E973" s="16"/>
      <c r="F973" s="15"/>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35">
      <c r="A974" s="11"/>
      <c r="B974" s="14"/>
      <c r="C974" s="15"/>
      <c r="D974" s="15"/>
      <c r="E974" s="16"/>
      <c r="F974" s="15"/>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35">
      <c r="A975" s="11"/>
      <c r="B975" s="14"/>
      <c r="C975" s="15"/>
      <c r="D975" s="15"/>
      <c r="E975" s="16"/>
      <c r="F975" s="15"/>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35">
      <c r="A976" s="11"/>
      <c r="B976" s="14"/>
      <c r="C976" s="15"/>
      <c r="D976" s="15"/>
      <c r="E976" s="16"/>
      <c r="F976" s="15"/>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35">
      <c r="A977" s="11"/>
      <c r="B977" s="14"/>
      <c r="C977" s="15"/>
      <c r="D977" s="15"/>
      <c r="E977" s="16"/>
      <c r="F977" s="15"/>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35">
      <c r="A978" s="11"/>
      <c r="B978" s="14"/>
      <c r="C978" s="15"/>
      <c r="D978" s="15"/>
      <c r="E978" s="16"/>
      <c r="F978" s="15"/>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35">
      <c r="A979" s="11"/>
      <c r="B979" s="14"/>
      <c r="C979" s="15"/>
      <c r="D979" s="15"/>
      <c r="E979" s="16"/>
      <c r="F979" s="15"/>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35">
      <c r="A980" s="11"/>
      <c r="B980" s="14"/>
      <c r="C980" s="15"/>
      <c r="D980" s="15"/>
      <c r="E980" s="16"/>
      <c r="F980" s="15"/>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35">
      <c r="A981" s="11"/>
      <c r="B981" s="14"/>
      <c r="C981" s="15"/>
      <c r="D981" s="15"/>
      <c r="E981" s="16"/>
      <c r="F981" s="15"/>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35">
      <c r="A982" s="11"/>
      <c r="B982" s="14"/>
      <c r="C982" s="15"/>
      <c r="D982" s="15"/>
      <c r="E982" s="16"/>
      <c r="F982" s="15"/>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35">
      <c r="A983" s="11"/>
      <c r="B983" s="14"/>
      <c r="C983" s="15"/>
      <c r="D983" s="15"/>
      <c r="E983" s="16"/>
      <c r="F983" s="15"/>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35">
      <c r="A984" s="11"/>
      <c r="B984" s="14"/>
      <c r="C984" s="15"/>
      <c r="D984" s="15"/>
      <c r="E984" s="16"/>
      <c r="F984" s="15"/>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35">
      <c r="A985" s="11"/>
      <c r="B985" s="14"/>
      <c r="C985" s="15"/>
      <c r="D985" s="15"/>
      <c r="E985" s="16"/>
      <c r="F985" s="15"/>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35">
      <c r="A986" s="11"/>
      <c r="B986" s="14"/>
      <c r="C986" s="15"/>
      <c r="D986" s="15"/>
      <c r="E986" s="16"/>
      <c r="F986" s="15"/>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35">
      <c r="A987" s="11"/>
      <c r="B987" s="14"/>
      <c r="C987" s="15"/>
      <c r="D987" s="15"/>
      <c r="E987" s="16"/>
      <c r="F987" s="15"/>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35">
      <c r="A988" s="11"/>
      <c r="B988" s="14"/>
      <c r="C988" s="15"/>
      <c r="D988" s="15"/>
      <c r="E988" s="16"/>
      <c r="F988" s="15"/>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35">
      <c r="A989" s="11"/>
      <c r="B989" s="14"/>
      <c r="C989" s="15"/>
      <c r="D989" s="15"/>
      <c r="E989" s="16"/>
      <c r="F989" s="15"/>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35">
      <c r="A990" s="11"/>
      <c r="B990" s="14"/>
      <c r="C990" s="15"/>
      <c r="D990" s="15"/>
      <c r="E990" s="16"/>
      <c r="F990" s="15"/>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35">
      <c r="A991" s="11"/>
      <c r="B991" s="14"/>
      <c r="C991" s="15"/>
      <c r="D991" s="15"/>
      <c r="E991" s="16"/>
      <c r="F991" s="15"/>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35">
      <c r="A992" s="11"/>
      <c r="B992" s="14"/>
      <c r="C992" s="15"/>
      <c r="D992" s="15"/>
      <c r="E992" s="16"/>
      <c r="F992" s="15"/>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35">
      <c r="A993" s="11"/>
      <c r="B993" s="14"/>
      <c r="C993" s="15"/>
      <c r="D993" s="15"/>
      <c r="E993" s="16"/>
      <c r="F993" s="15"/>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35">
      <c r="A994" s="11"/>
      <c r="B994" s="14"/>
      <c r="C994" s="15"/>
      <c r="D994" s="15"/>
      <c r="E994" s="16"/>
      <c r="F994" s="15"/>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35">
      <c r="A995" s="11"/>
      <c r="B995" s="14"/>
      <c r="C995" s="15"/>
      <c r="D995" s="15"/>
      <c r="E995" s="16"/>
      <c r="F995" s="15"/>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35">
      <c r="A996" s="11"/>
      <c r="B996" s="14"/>
      <c r="C996" s="15"/>
      <c r="D996" s="15"/>
      <c r="E996" s="16"/>
      <c r="F996" s="15"/>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35">
      <c r="A997" s="11"/>
      <c r="B997" s="14"/>
      <c r="C997" s="15"/>
      <c r="D997" s="15"/>
      <c r="E997" s="16"/>
      <c r="F997" s="15"/>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35">
      <c r="A998" s="11"/>
      <c r="B998" s="14"/>
      <c r="C998" s="15"/>
      <c r="D998" s="15"/>
      <c r="E998" s="16"/>
      <c r="F998" s="15"/>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35">
      <c r="A999" s="11"/>
      <c r="B999" s="14"/>
      <c r="C999" s="15"/>
      <c r="D999" s="15"/>
      <c r="E999" s="16"/>
      <c r="F999" s="15"/>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35">
      <c r="A1000" s="11"/>
      <c r="B1000" s="14"/>
      <c r="C1000" s="15"/>
      <c r="D1000" s="15"/>
      <c r="E1000" s="16"/>
      <c r="F1000" s="15"/>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4.25" customHeight="1" x14ac:dyDescent="0.35">
      <c r="A1001" s="11"/>
      <c r="B1001" s="14"/>
      <c r="C1001" s="15"/>
      <c r="D1001" s="15"/>
      <c r="E1001" s="16"/>
      <c r="F1001" s="15"/>
      <c r="G1001" s="11"/>
      <c r="H1001" s="11"/>
      <c r="I1001" s="11"/>
      <c r="J1001" s="11"/>
      <c r="K1001" s="11"/>
      <c r="L1001" s="11"/>
      <c r="M1001" s="11"/>
      <c r="N1001" s="11"/>
      <c r="O1001" s="11"/>
      <c r="P1001" s="11"/>
      <c r="Q1001" s="11"/>
      <c r="R1001" s="11"/>
      <c r="S1001" s="11"/>
      <c r="T1001" s="11"/>
      <c r="U1001" s="11"/>
      <c r="V1001" s="11"/>
      <c r="W1001" s="11"/>
      <c r="X1001" s="11"/>
      <c r="Y1001" s="11"/>
      <c r="Z1001" s="11"/>
    </row>
  </sheetData>
  <dataValidations count="36">
    <dataValidation type="list" allowBlank="1" showErrorMessage="1" sqref="C12" xr:uid="{00000000-0002-0000-0100-000000000000}">
      <formula1>Q010_opts</formula1>
    </dataValidation>
    <dataValidation type="list" allowBlank="1" showErrorMessage="1" sqref="C26" xr:uid="{00000000-0002-0000-0100-000001000000}">
      <formula1>Q024_opts</formula1>
    </dataValidation>
    <dataValidation type="list" allowBlank="1" showErrorMessage="1" sqref="C24" xr:uid="{00000000-0002-0000-0100-000002000000}">
      <formula1>Q022_opts</formula1>
    </dataValidation>
    <dataValidation type="list" allowBlank="1" showErrorMessage="1" sqref="C19" xr:uid="{00000000-0002-0000-0100-000003000000}">
      <formula1>Q017_opts</formula1>
    </dataValidation>
    <dataValidation type="list" allowBlank="1" showErrorMessage="1" sqref="C27" xr:uid="{00000000-0002-0000-0100-000004000000}">
      <formula1>Q025_opts</formula1>
    </dataValidation>
    <dataValidation type="list" allowBlank="1" showErrorMessage="1" sqref="C11" xr:uid="{00000000-0002-0000-0100-000005000000}">
      <formula1>Q009_opts</formula1>
    </dataValidation>
    <dataValidation type="list" allowBlank="1" showErrorMessage="1" sqref="C5" xr:uid="{00000000-0002-0000-0100-000006000000}">
      <formula1>Q003_opts</formula1>
    </dataValidation>
    <dataValidation type="list" allowBlank="1" showErrorMessage="1" sqref="C13" xr:uid="{00000000-0002-0000-0100-000007000000}">
      <formula1>Q011_opts</formula1>
    </dataValidation>
    <dataValidation type="list" allowBlank="1" showErrorMessage="1" sqref="C6" xr:uid="{00000000-0002-0000-0100-000008000000}">
      <formula1>Q004_opts</formula1>
    </dataValidation>
    <dataValidation type="list" allowBlank="1" showErrorMessage="1" sqref="C4" xr:uid="{00000000-0002-0000-0100-000009000000}">
      <formula1>Q002_opts</formula1>
    </dataValidation>
    <dataValidation type="list" allowBlank="1" showErrorMessage="1" sqref="C16" xr:uid="{00000000-0002-0000-0100-00000A000000}">
      <formula1>Q014_opts</formula1>
    </dataValidation>
    <dataValidation type="list" allowBlank="1" showErrorMessage="1" sqref="C17" xr:uid="{00000000-0002-0000-0100-00000B000000}">
      <formula1>Q015_opts</formula1>
    </dataValidation>
    <dataValidation type="list" allowBlank="1" showErrorMessage="1" sqref="C30" xr:uid="{00000000-0002-0000-0100-00000C000000}">
      <formula1>Q028_opts</formula1>
    </dataValidation>
    <dataValidation type="list" allowBlank="1" showErrorMessage="1" sqref="C3" xr:uid="{00000000-0002-0000-0100-00000D000000}">
      <formula1>Q001_opts</formula1>
    </dataValidation>
    <dataValidation type="list" allowBlank="1" showErrorMessage="1" sqref="C32" xr:uid="{00000000-0002-0000-0100-00000E000000}">
      <formula1>Q030_opts</formula1>
    </dataValidation>
    <dataValidation type="list" allowBlank="1" showErrorMessage="1" sqref="C15" xr:uid="{00000000-0002-0000-0100-00000F000000}">
      <formula1>Q013_opts</formula1>
    </dataValidation>
    <dataValidation type="list" allowBlank="1" showErrorMessage="1" sqref="C38" xr:uid="{00000000-0002-0000-0100-000010000000}">
      <formula1>Q036_opts</formula1>
    </dataValidation>
    <dataValidation type="list" allowBlank="1" showErrorMessage="1" sqref="C33" xr:uid="{00000000-0002-0000-0100-000011000000}">
      <formula1>Q031_opts</formula1>
    </dataValidation>
    <dataValidation type="list" allowBlank="1" showErrorMessage="1" sqref="C28" xr:uid="{00000000-0002-0000-0100-000012000000}">
      <formula1>Q026_opts</formula1>
    </dataValidation>
    <dataValidation type="list" allowBlank="1" showErrorMessage="1" sqref="C34" xr:uid="{00000000-0002-0000-0100-000013000000}">
      <formula1>Q032_opts</formula1>
    </dataValidation>
    <dataValidation type="list" allowBlank="1" showErrorMessage="1" sqref="C22" xr:uid="{00000000-0002-0000-0100-000014000000}">
      <formula1>Q020_opts</formula1>
    </dataValidation>
    <dataValidation type="list" allowBlank="1" showErrorMessage="1" sqref="C9" xr:uid="{00000000-0002-0000-0100-000015000000}">
      <formula1>Q007_opts</formula1>
    </dataValidation>
    <dataValidation type="list" allowBlank="1" showErrorMessage="1" sqref="C21" xr:uid="{00000000-0002-0000-0100-000016000000}">
      <formula1>Q019_opts</formula1>
    </dataValidation>
    <dataValidation type="list" allowBlank="1" showErrorMessage="1" sqref="C7" xr:uid="{00000000-0002-0000-0100-000017000000}">
      <formula1>Q005_opts</formula1>
    </dataValidation>
    <dataValidation type="list" allowBlank="1" showErrorMessage="1" sqref="C23" xr:uid="{00000000-0002-0000-0100-000018000000}">
      <formula1>Q021_opts</formula1>
    </dataValidation>
    <dataValidation type="list" allowBlank="1" showErrorMessage="1" sqref="C37" xr:uid="{00000000-0002-0000-0100-000019000000}">
      <formula1>Q035_opts</formula1>
    </dataValidation>
    <dataValidation type="list" allowBlank="1" showErrorMessage="1" sqref="C10" xr:uid="{00000000-0002-0000-0100-00001A000000}">
      <formula1>Q008_opts</formula1>
    </dataValidation>
    <dataValidation type="list" allowBlank="1" showErrorMessage="1" sqref="C31" xr:uid="{00000000-0002-0000-0100-00001B000000}">
      <formula1>Q029_opts</formula1>
    </dataValidation>
    <dataValidation type="list" allowBlank="1" showErrorMessage="1" sqref="C20" xr:uid="{00000000-0002-0000-0100-00001C000000}">
      <formula1>Q018_opts</formula1>
    </dataValidation>
    <dataValidation type="list" allowBlank="1" showErrorMessage="1" sqref="C35" xr:uid="{00000000-0002-0000-0100-00001D000000}">
      <formula1>Q033_opts</formula1>
    </dataValidation>
    <dataValidation type="list" allowBlank="1" showErrorMessage="1" sqref="C36" xr:uid="{00000000-0002-0000-0100-00001E000000}">
      <formula1>Q034_opts</formula1>
    </dataValidation>
    <dataValidation type="list" allowBlank="1" showErrorMessage="1" sqref="C25" xr:uid="{00000000-0002-0000-0100-00001F000000}">
      <formula1>Q023_opts</formula1>
    </dataValidation>
    <dataValidation type="list" allowBlank="1" showErrorMessage="1" sqref="C18" xr:uid="{00000000-0002-0000-0100-000020000000}">
      <formula1>Q016_opts</formula1>
    </dataValidation>
    <dataValidation type="list" allowBlank="1" showErrorMessage="1" sqref="C29" xr:uid="{00000000-0002-0000-0100-000021000000}">
      <formula1>Q027_opts</formula1>
    </dataValidation>
    <dataValidation type="list" allowBlank="1" showErrorMessage="1" sqref="C8" xr:uid="{00000000-0002-0000-0100-000022000000}">
      <formula1>Q006_opts</formula1>
    </dataValidation>
    <dataValidation type="list" allowBlank="1" showErrorMessage="1" sqref="C14" xr:uid="{00000000-0002-0000-0100-000023000000}">
      <formula1>Q012_opts</formula1>
    </dataValidation>
  </dataValidation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6"/>
  <sheetViews>
    <sheetView workbookViewId="0">
      <selection activeCell="B11" sqref="B11"/>
    </sheetView>
  </sheetViews>
  <sheetFormatPr baseColWidth="10" defaultColWidth="14.453125" defaultRowHeight="15" customHeight="1" x14ac:dyDescent="0.35"/>
  <cols>
    <col min="1" max="1" width="21.7265625" style="35" customWidth="1"/>
    <col min="2" max="2" width="7.08984375" style="35" customWidth="1"/>
    <col min="3" max="26" width="8.7265625" style="35" customWidth="1"/>
    <col min="27" max="16384" width="14.453125" style="35"/>
  </cols>
  <sheetData>
    <row r="1" spans="1:26" s="39" customFormat="1" ht="23.5" customHeight="1" x14ac:dyDescent="0.35">
      <c r="A1" s="40" t="s">
        <v>468</v>
      </c>
      <c r="B1" s="38"/>
      <c r="C1" s="38"/>
      <c r="D1" s="38"/>
      <c r="E1" s="38"/>
      <c r="F1" s="38"/>
      <c r="G1" s="38"/>
      <c r="H1" s="38"/>
      <c r="I1" s="38"/>
      <c r="J1" s="38"/>
      <c r="K1" s="38"/>
      <c r="L1" s="38"/>
      <c r="M1" s="38"/>
      <c r="N1" s="38"/>
      <c r="O1" s="38"/>
      <c r="P1" s="38"/>
      <c r="Q1" s="38"/>
      <c r="R1" s="38"/>
      <c r="S1" s="38"/>
      <c r="T1" s="38"/>
      <c r="U1" s="38"/>
      <c r="V1" s="38"/>
      <c r="W1" s="38"/>
      <c r="X1" s="38"/>
      <c r="Y1" s="38"/>
      <c r="Z1" s="38"/>
    </row>
    <row r="2" spans="1:26" ht="14.5" customHeight="1" x14ac:dyDescent="0.35">
      <c r="B2" s="17"/>
      <c r="C2" s="17"/>
      <c r="D2" s="17"/>
      <c r="E2" s="17"/>
      <c r="F2" s="17"/>
      <c r="G2" s="17"/>
      <c r="H2" s="17"/>
      <c r="I2" s="17"/>
      <c r="J2" s="17"/>
      <c r="K2" s="17"/>
      <c r="L2" s="17"/>
      <c r="M2" s="17"/>
      <c r="N2" s="17"/>
      <c r="O2" s="17"/>
      <c r="P2" s="17"/>
      <c r="Q2" s="17"/>
      <c r="R2" s="17"/>
      <c r="S2" s="17"/>
      <c r="T2" s="17"/>
      <c r="U2" s="17"/>
      <c r="V2" s="17"/>
      <c r="W2" s="17"/>
      <c r="X2" s="17"/>
      <c r="Y2" s="17"/>
      <c r="Z2" s="17"/>
    </row>
    <row r="3" spans="1:26" ht="14.5" customHeight="1" x14ac:dyDescent="0.35">
      <c r="A3" s="47" t="s">
        <v>476</v>
      </c>
      <c r="B3" s="17"/>
      <c r="C3" s="17"/>
      <c r="D3" s="17"/>
      <c r="E3" s="17"/>
      <c r="F3" s="17"/>
      <c r="G3" s="17"/>
      <c r="H3" s="17"/>
      <c r="I3" s="17"/>
      <c r="J3" s="17"/>
      <c r="K3" s="17"/>
      <c r="L3" s="17"/>
      <c r="M3" s="17"/>
      <c r="N3" s="17"/>
      <c r="O3" s="17"/>
      <c r="P3" s="17"/>
      <c r="Q3" s="17"/>
      <c r="R3" s="17"/>
      <c r="S3" s="17"/>
      <c r="T3" s="17"/>
      <c r="U3" s="17"/>
      <c r="V3" s="17"/>
      <c r="W3" s="17"/>
      <c r="X3" s="17"/>
      <c r="Y3" s="17"/>
      <c r="Z3" s="17"/>
    </row>
    <row r="4" spans="1:26" ht="14.5" customHeight="1" x14ac:dyDescent="0.35">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s="39" customFormat="1" ht="23.5" customHeight="1" x14ac:dyDescent="0.35">
      <c r="A5" s="40" t="s">
        <v>469</v>
      </c>
      <c r="B5" s="38"/>
      <c r="C5" s="38"/>
      <c r="D5" s="38"/>
      <c r="E5" s="38"/>
      <c r="F5" s="38"/>
      <c r="G5" s="38"/>
      <c r="H5" s="38"/>
      <c r="I5" s="38"/>
      <c r="J5" s="38"/>
      <c r="K5" s="38"/>
      <c r="L5" s="38"/>
      <c r="M5" s="38"/>
      <c r="N5" s="38"/>
      <c r="O5" s="38"/>
      <c r="P5" s="38"/>
      <c r="Q5" s="38"/>
      <c r="R5" s="38"/>
      <c r="S5" s="38"/>
      <c r="T5" s="38"/>
      <c r="U5" s="38"/>
      <c r="V5" s="38"/>
      <c r="W5" s="38"/>
      <c r="X5" s="38"/>
      <c r="Y5" s="38"/>
      <c r="Z5" s="38"/>
    </row>
    <row r="6" spans="1:26" ht="11.25" customHeight="1" x14ac:dyDescent="0.35">
      <c r="A6" s="26"/>
      <c r="B6" s="26"/>
      <c r="C6" s="17"/>
      <c r="D6" s="17"/>
      <c r="E6" s="17"/>
      <c r="F6" s="17"/>
      <c r="G6" s="17"/>
      <c r="H6" s="17"/>
      <c r="I6" s="17"/>
      <c r="J6" s="17"/>
      <c r="K6" s="17"/>
      <c r="L6" s="17"/>
      <c r="M6" s="17"/>
      <c r="N6" s="17"/>
      <c r="O6" s="17"/>
      <c r="P6" s="17"/>
      <c r="Q6" s="17"/>
      <c r="R6" s="17"/>
      <c r="S6" s="17"/>
      <c r="T6" s="17"/>
      <c r="U6" s="17"/>
      <c r="V6" s="17"/>
      <c r="W6" s="17"/>
      <c r="X6" s="17"/>
      <c r="Y6" s="17"/>
      <c r="Z6" s="17"/>
    </row>
    <row r="7" spans="1:26" ht="24" customHeight="1" x14ac:dyDescent="0.35">
      <c r="A7" s="41" t="s">
        <v>470</v>
      </c>
      <c r="B7" s="42" t="s">
        <v>471</v>
      </c>
      <c r="C7" s="17"/>
      <c r="D7" s="17"/>
      <c r="E7" s="17"/>
      <c r="F7" s="17"/>
      <c r="G7" s="17"/>
      <c r="H7" s="17"/>
      <c r="I7" s="17"/>
      <c r="J7" s="17"/>
      <c r="K7" s="17"/>
      <c r="L7" s="17"/>
      <c r="M7" s="17"/>
      <c r="N7" s="17"/>
      <c r="O7" s="17"/>
      <c r="P7" s="17"/>
      <c r="Q7" s="17"/>
      <c r="R7" s="17"/>
      <c r="S7" s="17"/>
      <c r="T7" s="17"/>
      <c r="U7" s="17"/>
      <c r="V7" s="17"/>
      <c r="W7" s="17"/>
      <c r="X7" s="17"/>
      <c r="Y7" s="17"/>
      <c r="Z7" s="17"/>
    </row>
    <row r="8" spans="1:26" ht="20" customHeight="1" x14ac:dyDescent="0.35">
      <c r="A8" s="37" t="s">
        <v>472</v>
      </c>
      <c r="B8" s="43">
        <f>COUNTA('1&gt;Questionnaire (to be filled)'!A3:A39)</f>
        <v>36</v>
      </c>
      <c r="C8" s="17"/>
      <c r="D8" s="17"/>
      <c r="E8" s="17"/>
      <c r="F8" s="17"/>
      <c r="G8" s="17"/>
      <c r="H8" s="17"/>
      <c r="I8" s="17"/>
      <c r="J8" s="17"/>
      <c r="K8" s="17"/>
      <c r="L8" s="17"/>
      <c r="M8" s="17"/>
      <c r="N8" s="17"/>
      <c r="O8" s="17"/>
      <c r="P8" s="17"/>
      <c r="Q8" s="17"/>
      <c r="R8" s="17"/>
      <c r="S8" s="17"/>
      <c r="T8" s="17"/>
      <c r="U8" s="17"/>
      <c r="V8" s="17"/>
      <c r="W8" s="17"/>
      <c r="X8" s="17"/>
      <c r="Y8" s="17"/>
      <c r="Z8" s="17"/>
    </row>
    <row r="9" spans="1:26" ht="20" customHeight="1" x14ac:dyDescent="0.35">
      <c r="A9" s="36" t="s">
        <v>473</v>
      </c>
      <c r="B9" s="44">
        <f>COUNT('1&gt;Questionnaire (to be filled)'!E3:E39)</f>
        <v>0</v>
      </c>
      <c r="C9" s="17"/>
      <c r="D9" s="17"/>
      <c r="E9" s="17"/>
      <c r="F9" s="17"/>
      <c r="G9" s="17"/>
      <c r="H9" s="17"/>
      <c r="I9" s="17"/>
      <c r="J9" s="17"/>
      <c r="K9" s="17"/>
      <c r="L9" s="17"/>
      <c r="M9" s="17"/>
      <c r="N9" s="17"/>
      <c r="O9" s="17"/>
      <c r="P9" s="17"/>
      <c r="Q9" s="17"/>
      <c r="R9" s="17"/>
      <c r="S9" s="17"/>
      <c r="T9" s="17"/>
      <c r="U9" s="17"/>
      <c r="V9" s="17"/>
      <c r="W9" s="17"/>
      <c r="X9" s="17"/>
      <c r="Y9" s="17"/>
      <c r="Z9" s="17"/>
    </row>
    <row r="10" spans="1:26" ht="20" customHeight="1" x14ac:dyDescent="0.35">
      <c r="A10" s="36" t="s">
        <v>475</v>
      </c>
      <c r="B10" s="44">
        <f>SUMIF('1&gt;Questionnaire (to be filled)'!E3:E38,"&lt;&gt;n/a",'1&gt;Questionnaire (to be filled)'!E3:E38)</f>
        <v>0</v>
      </c>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20" customHeight="1" x14ac:dyDescent="0.35">
      <c r="A11" s="46" t="s">
        <v>474</v>
      </c>
      <c r="B11" s="45" t="e">
        <f>AVERAGEIF('1&gt;Questionnaire (to be filled)'!E3:E38,"&lt;&gt;n/a",'1&gt;Questionnaire (to be filled)'!E3:E38)</f>
        <v>#DIV/0!</v>
      </c>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17.5" customHeight="1" x14ac:dyDescent="0.35">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s="39" customFormat="1" ht="23.5" customHeight="1" x14ac:dyDescent="0.35">
      <c r="A13" s="40" t="s">
        <v>477</v>
      </c>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ht="11.25" customHeight="1" x14ac:dyDescent="0.3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31.5" customHeight="1" x14ac:dyDescent="0.35">
      <c r="A15" s="48" t="e">
        <f>IF(B11&lt;=2,Scoring!C1,IF(B11&lt;=3,Scoring!C2,IF(B11&lt;=4,Scoring!C3,IF(B11&lt;=4.5,Scoring!C4,IF(B11&lt;=5,Scoring!C5)))))</f>
        <v>#DIV/0!</v>
      </c>
      <c r="B15" s="48"/>
      <c r="C15" s="48"/>
      <c r="D15" s="48"/>
      <c r="E15" s="48"/>
      <c r="F15" s="48"/>
      <c r="G15" s="48"/>
      <c r="H15" s="48"/>
      <c r="I15" s="17"/>
      <c r="J15" s="17"/>
      <c r="K15" s="17"/>
      <c r="L15" s="17"/>
      <c r="M15" s="17"/>
      <c r="N15" s="17"/>
      <c r="O15" s="17"/>
      <c r="P15" s="17"/>
      <c r="Q15" s="17"/>
      <c r="R15" s="17"/>
      <c r="S15" s="17"/>
      <c r="T15" s="17"/>
      <c r="U15" s="17"/>
      <c r="V15" s="17"/>
      <c r="W15" s="17"/>
      <c r="X15" s="17"/>
      <c r="Y15" s="17"/>
      <c r="Z15" s="17"/>
    </row>
    <row r="16" spans="1:26" ht="31.5" customHeight="1" x14ac:dyDescent="0.35">
      <c r="A16" s="48"/>
      <c r="B16" s="48"/>
      <c r="C16" s="48"/>
      <c r="D16" s="48"/>
      <c r="E16" s="48"/>
      <c r="F16" s="48"/>
      <c r="G16" s="48"/>
      <c r="H16" s="48"/>
      <c r="I16" s="17"/>
      <c r="J16" s="17"/>
      <c r="K16" s="17"/>
      <c r="L16" s="17"/>
      <c r="M16" s="17"/>
      <c r="N16" s="17"/>
      <c r="O16" s="17"/>
      <c r="P16" s="17"/>
      <c r="Q16" s="17"/>
      <c r="R16" s="17"/>
      <c r="S16" s="17"/>
      <c r="T16" s="17"/>
      <c r="U16" s="17"/>
      <c r="V16" s="17"/>
      <c r="W16" s="17"/>
      <c r="X16" s="17"/>
      <c r="Y16" s="17"/>
      <c r="Z16" s="17"/>
    </row>
    <row r="17" spans="1:26" ht="31.5" customHeight="1" x14ac:dyDescent="0.35">
      <c r="A17" s="48"/>
      <c r="B17" s="48"/>
      <c r="C17" s="48"/>
      <c r="D17" s="48"/>
      <c r="E17" s="48"/>
      <c r="F17" s="48"/>
      <c r="G17" s="48"/>
      <c r="H17" s="48"/>
      <c r="I17" s="17"/>
      <c r="J17" s="17"/>
      <c r="K17" s="17"/>
      <c r="L17" s="17"/>
      <c r="M17" s="17"/>
      <c r="N17" s="17"/>
      <c r="O17" s="17"/>
      <c r="P17" s="17"/>
      <c r="Q17" s="17"/>
      <c r="R17" s="17"/>
      <c r="S17" s="17"/>
      <c r="T17" s="17"/>
      <c r="U17" s="17"/>
      <c r="V17" s="17"/>
      <c r="W17" s="17"/>
      <c r="X17" s="17"/>
      <c r="Y17" s="17"/>
      <c r="Z17" s="17"/>
    </row>
    <row r="18" spans="1:26" ht="31.5" customHeight="1" x14ac:dyDescent="0.35">
      <c r="A18" s="48"/>
      <c r="B18" s="48"/>
      <c r="C18" s="48"/>
      <c r="D18" s="48"/>
      <c r="E18" s="48"/>
      <c r="F18" s="48"/>
      <c r="G18" s="48"/>
      <c r="H18" s="48"/>
      <c r="I18" s="17"/>
      <c r="J18" s="17"/>
      <c r="K18" s="17"/>
      <c r="L18" s="17"/>
      <c r="M18" s="17"/>
      <c r="N18" s="17"/>
      <c r="O18" s="17"/>
      <c r="P18" s="17"/>
      <c r="Q18" s="17"/>
      <c r="R18" s="17"/>
      <c r="S18" s="17"/>
      <c r="T18" s="17"/>
      <c r="U18" s="17"/>
      <c r="V18" s="17"/>
      <c r="W18" s="17"/>
      <c r="X18" s="17"/>
      <c r="Y18" s="17"/>
      <c r="Z18" s="17"/>
    </row>
    <row r="19" spans="1:26" ht="31.5" customHeight="1" x14ac:dyDescent="0.35">
      <c r="A19" s="48"/>
      <c r="B19" s="48"/>
      <c r="C19" s="48"/>
      <c r="D19" s="48"/>
      <c r="E19" s="48"/>
      <c r="F19" s="48"/>
      <c r="G19" s="48"/>
      <c r="H19" s="48"/>
      <c r="I19" s="17"/>
      <c r="J19" s="17"/>
      <c r="K19" s="17"/>
      <c r="L19" s="17"/>
      <c r="M19" s="17"/>
      <c r="N19" s="17"/>
      <c r="O19" s="17"/>
      <c r="P19" s="17"/>
      <c r="Q19" s="17"/>
      <c r="R19" s="17"/>
      <c r="S19" s="17"/>
      <c r="T19" s="17"/>
      <c r="U19" s="17"/>
      <c r="V19" s="17"/>
      <c r="W19" s="17"/>
      <c r="X19" s="17"/>
      <c r="Y19" s="17"/>
      <c r="Z19" s="17"/>
    </row>
    <row r="20" spans="1:26" ht="11.25" customHeight="1" x14ac:dyDescent="0.3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1.25" customHeight="1" x14ac:dyDescent="0.3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1.25" customHeight="1" x14ac:dyDescent="0.3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1.25" customHeight="1" x14ac:dyDescent="0.3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1.25" customHeight="1" x14ac:dyDescent="0.3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1.25" customHeight="1" x14ac:dyDescent="0.3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1.25" customHeight="1" x14ac:dyDescent="0.3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1.25" customHeight="1" x14ac:dyDescent="0.3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1.25" customHeight="1" x14ac:dyDescent="0.3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1.25" customHeight="1" x14ac:dyDescent="0.3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1.25" customHeight="1" x14ac:dyDescent="0.3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1.25" customHeight="1" x14ac:dyDescent="0.3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1.25" customHeight="1" x14ac:dyDescent="0.3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1.25" customHeight="1" x14ac:dyDescent="0.3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1.25" customHeight="1" x14ac:dyDescent="0.3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1.25" customHeight="1" x14ac:dyDescent="0.3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1.25" customHeight="1" x14ac:dyDescent="0.3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1.25" customHeight="1" x14ac:dyDescent="0.3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1.25" customHeight="1" x14ac:dyDescent="0.3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1.25" customHeight="1" x14ac:dyDescent="0.3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1.25" customHeight="1" x14ac:dyDescent="0.3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1.25" customHeight="1" x14ac:dyDescent="0.3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1.25" customHeight="1" x14ac:dyDescent="0.3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1.25" customHeight="1" x14ac:dyDescent="0.3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1.25" customHeight="1" x14ac:dyDescent="0.3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1.25" customHeight="1" x14ac:dyDescent="0.3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1.25" customHeight="1" x14ac:dyDescent="0.3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1.25" customHeight="1" x14ac:dyDescent="0.3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1.25" customHeight="1" x14ac:dyDescent="0.3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1.25" customHeight="1" x14ac:dyDescent="0.3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1.25" customHeight="1" x14ac:dyDescent="0.3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1.25" customHeight="1" x14ac:dyDescent="0.3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1.25" customHeight="1" x14ac:dyDescent="0.3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1.25" customHeight="1" x14ac:dyDescent="0.3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1.25" customHeight="1" x14ac:dyDescent="0.3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1.25" customHeight="1" x14ac:dyDescent="0.3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1.25" customHeight="1" x14ac:dyDescent="0.3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1.25" customHeight="1" x14ac:dyDescent="0.3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1.25" customHeight="1" x14ac:dyDescent="0.3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1.25" customHeight="1" x14ac:dyDescent="0.3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1.25" customHeight="1" x14ac:dyDescent="0.3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1.25" customHeight="1" x14ac:dyDescent="0.3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1.25" customHeight="1" x14ac:dyDescent="0.3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1.25" customHeight="1" x14ac:dyDescent="0.3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1.25" customHeight="1" x14ac:dyDescent="0.3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1.25" customHeight="1" x14ac:dyDescent="0.3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1.25" customHeight="1" x14ac:dyDescent="0.3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1.25" customHeight="1" x14ac:dyDescent="0.3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1.25" customHeight="1" x14ac:dyDescent="0.3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1.25" customHeight="1" x14ac:dyDescent="0.3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1.25" customHeight="1" x14ac:dyDescent="0.3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1.25" customHeight="1" x14ac:dyDescent="0.3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1.25" customHeight="1" x14ac:dyDescent="0.3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1.25" customHeight="1" x14ac:dyDescent="0.3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1.25" customHeight="1" x14ac:dyDescent="0.3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1.25" customHeight="1" x14ac:dyDescent="0.3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1.25" customHeight="1" x14ac:dyDescent="0.3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1.25" customHeight="1" x14ac:dyDescent="0.3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1.25" customHeight="1" x14ac:dyDescent="0.3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1.25" customHeight="1" x14ac:dyDescent="0.3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1.25" customHeight="1" x14ac:dyDescent="0.3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1.25" customHeight="1" x14ac:dyDescent="0.3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1.25" customHeight="1" x14ac:dyDescent="0.3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1.25" customHeight="1" x14ac:dyDescent="0.3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1.25" customHeight="1" x14ac:dyDescent="0.3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1.25" customHeight="1" x14ac:dyDescent="0.3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1.25" customHeight="1" x14ac:dyDescent="0.3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1.25" customHeight="1" x14ac:dyDescent="0.3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1.25" customHeight="1" x14ac:dyDescent="0.3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1.25" customHeight="1" x14ac:dyDescent="0.3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1.25" customHeight="1" x14ac:dyDescent="0.3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1.25" customHeight="1" x14ac:dyDescent="0.3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1.25" customHeight="1" x14ac:dyDescent="0.3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1.25" customHeight="1" x14ac:dyDescent="0.3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1.25" customHeight="1" x14ac:dyDescent="0.3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1.25" customHeight="1" x14ac:dyDescent="0.3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1.25" customHeight="1" x14ac:dyDescent="0.3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1.25" customHeight="1" x14ac:dyDescent="0.3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1.25" customHeight="1" x14ac:dyDescent="0.3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1.25" customHeight="1" x14ac:dyDescent="0.3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1.25" customHeight="1" x14ac:dyDescent="0.3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1.25" customHeight="1" x14ac:dyDescent="0.3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1.25" customHeight="1" x14ac:dyDescent="0.3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1.25" customHeight="1" x14ac:dyDescent="0.3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1.25" customHeight="1" x14ac:dyDescent="0.3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1.25" customHeight="1" x14ac:dyDescent="0.3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1.25" customHeight="1" x14ac:dyDescent="0.3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1.25" customHeight="1" x14ac:dyDescent="0.3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1.25" customHeight="1" x14ac:dyDescent="0.3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1.25" customHeight="1" x14ac:dyDescent="0.3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1.25" customHeight="1" x14ac:dyDescent="0.3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1.25" customHeight="1" x14ac:dyDescent="0.3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1.25" customHeight="1" x14ac:dyDescent="0.3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1.25" customHeight="1" x14ac:dyDescent="0.3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1.25" customHeight="1" x14ac:dyDescent="0.3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1.25" customHeight="1" x14ac:dyDescent="0.3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1.25" customHeight="1" x14ac:dyDescent="0.3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1.25" customHeight="1" x14ac:dyDescent="0.3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1.25" customHeight="1" x14ac:dyDescent="0.3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1.25" customHeight="1" x14ac:dyDescent="0.3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1.25" customHeight="1" x14ac:dyDescent="0.3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1.25" customHeight="1" x14ac:dyDescent="0.3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1.25" customHeight="1" x14ac:dyDescent="0.3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1.25" customHeight="1" x14ac:dyDescent="0.3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1.25" customHeight="1" x14ac:dyDescent="0.3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1.25" customHeight="1" x14ac:dyDescent="0.3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1.25" customHeight="1" x14ac:dyDescent="0.3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1.25" customHeight="1" x14ac:dyDescent="0.3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1.25" customHeight="1" x14ac:dyDescent="0.3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1.25" customHeight="1" x14ac:dyDescent="0.3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1.25" customHeight="1" x14ac:dyDescent="0.3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1.25" customHeight="1" x14ac:dyDescent="0.3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1.25" customHeight="1" x14ac:dyDescent="0.3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1.25" customHeight="1" x14ac:dyDescent="0.3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1.25" customHeight="1" x14ac:dyDescent="0.3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1.25" customHeight="1" x14ac:dyDescent="0.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1.25" customHeight="1" x14ac:dyDescent="0.3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1.25" customHeight="1" x14ac:dyDescent="0.3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1.25" customHeight="1" x14ac:dyDescent="0.3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1.25" customHeight="1" x14ac:dyDescent="0.3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1.25" customHeight="1" x14ac:dyDescent="0.3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1.25" customHeight="1" x14ac:dyDescent="0.3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1.25" customHeight="1" x14ac:dyDescent="0.3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1.25" customHeight="1" x14ac:dyDescent="0.3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1.25" customHeight="1" x14ac:dyDescent="0.3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1.25" customHeight="1" x14ac:dyDescent="0.3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1.25" customHeight="1" x14ac:dyDescent="0.3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1.25" customHeight="1" x14ac:dyDescent="0.3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1.25" customHeight="1" x14ac:dyDescent="0.3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1.25" customHeight="1" x14ac:dyDescent="0.3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1.25" customHeight="1" x14ac:dyDescent="0.3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1.25" customHeight="1" x14ac:dyDescent="0.3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1.25" customHeight="1" x14ac:dyDescent="0.3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1.25" customHeight="1" x14ac:dyDescent="0.3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1.25" customHeight="1" x14ac:dyDescent="0.3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1.25" customHeight="1" x14ac:dyDescent="0.3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1.25" customHeight="1" x14ac:dyDescent="0.3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1.25" customHeight="1" x14ac:dyDescent="0.3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1.25" customHeight="1" x14ac:dyDescent="0.3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1.25" customHeight="1" x14ac:dyDescent="0.3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1.25" customHeight="1" x14ac:dyDescent="0.3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1.25" customHeight="1" x14ac:dyDescent="0.3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1.25" customHeight="1" x14ac:dyDescent="0.3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1.25" customHeight="1" x14ac:dyDescent="0.3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1.25" customHeight="1" x14ac:dyDescent="0.3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1.25" customHeight="1" x14ac:dyDescent="0.3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1.25" customHeight="1" x14ac:dyDescent="0.3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1.25" customHeight="1" x14ac:dyDescent="0.3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1.25" customHeight="1" x14ac:dyDescent="0.3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1.25" customHeight="1" x14ac:dyDescent="0.3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1.25" customHeight="1" x14ac:dyDescent="0.3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1.25" customHeight="1" x14ac:dyDescent="0.3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1.25" customHeight="1" x14ac:dyDescent="0.3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1.25" customHeight="1" x14ac:dyDescent="0.3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1.25" customHeight="1" x14ac:dyDescent="0.3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1.25" customHeight="1" x14ac:dyDescent="0.3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1.25" customHeight="1" x14ac:dyDescent="0.3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1.25" customHeight="1" x14ac:dyDescent="0.3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1.25" customHeight="1" x14ac:dyDescent="0.3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1.25" customHeight="1" x14ac:dyDescent="0.3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1.25" customHeight="1" x14ac:dyDescent="0.3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1.25" customHeight="1" x14ac:dyDescent="0.3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1.25" customHeight="1" x14ac:dyDescent="0.3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1.25" customHeight="1" x14ac:dyDescent="0.3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1.25" customHeight="1" x14ac:dyDescent="0.3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1.25" customHeight="1" x14ac:dyDescent="0.3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1.25" customHeight="1" x14ac:dyDescent="0.3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1.25" customHeight="1" x14ac:dyDescent="0.3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1.25" customHeight="1" x14ac:dyDescent="0.3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1.25" customHeight="1" x14ac:dyDescent="0.3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1.25" customHeight="1" x14ac:dyDescent="0.3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1.25" customHeight="1" x14ac:dyDescent="0.3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1.25" customHeight="1" x14ac:dyDescent="0.3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1.25" customHeight="1" x14ac:dyDescent="0.3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1.25" customHeight="1" x14ac:dyDescent="0.3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1.25" customHeight="1" x14ac:dyDescent="0.3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1.25" customHeight="1" x14ac:dyDescent="0.3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1.25" customHeight="1" x14ac:dyDescent="0.3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1.25" customHeight="1" x14ac:dyDescent="0.3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1.25" customHeight="1" x14ac:dyDescent="0.3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1.25" customHeight="1" x14ac:dyDescent="0.3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1.25" customHeight="1" x14ac:dyDescent="0.3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1.25" customHeight="1" x14ac:dyDescent="0.3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1.25" customHeight="1" x14ac:dyDescent="0.3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1.25" customHeight="1" x14ac:dyDescent="0.3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1.25" customHeight="1" x14ac:dyDescent="0.3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1.25" customHeight="1" x14ac:dyDescent="0.3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1.25" customHeight="1" x14ac:dyDescent="0.3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1.25" customHeight="1" x14ac:dyDescent="0.3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1.25" customHeight="1" x14ac:dyDescent="0.3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1.25" customHeight="1" x14ac:dyDescent="0.3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1.25" customHeight="1" x14ac:dyDescent="0.3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1.25" customHeight="1" x14ac:dyDescent="0.3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1.25" customHeight="1" x14ac:dyDescent="0.3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1.25" customHeight="1" x14ac:dyDescent="0.3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1.25" customHeight="1" x14ac:dyDescent="0.3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1.25" customHeight="1" x14ac:dyDescent="0.3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1.25" customHeight="1" x14ac:dyDescent="0.3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1.25" customHeight="1" x14ac:dyDescent="0.3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1.25" customHeight="1" x14ac:dyDescent="0.3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1.25" customHeight="1" x14ac:dyDescent="0.3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1.25" customHeight="1" x14ac:dyDescent="0.3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1.25" customHeight="1" x14ac:dyDescent="0.3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1.25" customHeight="1" x14ac:dyDescent="0.3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1.25" customHeight="1" x14ac:dyDescent="0.3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1.25" customHeight="1" x14ac:dyDescent="0.3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1.25" customHeight="1" x14ac:dyDescent="0.3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1.25" customHeight="1" x14ac:dyDescent="0.3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1.25" customHeight="1" x14ac:dyDescent="0.3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1.25" customHeight="1" x14ac:dyDescent="0.3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1.25" customHeight="1" x14ac:dyDescent="0.3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1.25" customHeight="1" x14ac:dyDescent="0.3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1.25" customHeight="1" x14ac:dyDescent="0.3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1.25" customHeight="1" x14ac:dyDescent="0.3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1.25" customHeight="1" x14ac:dyDescent="0.3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1.25" customHeight="1" x14ac:dyDescent="0.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1.25" customHeight="1" x14ac:dyDescent="0.3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1.25" customHeight="1" x14ac:dyDescent="0.3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1.25" customHeight="1" x14ac:dyDescent="0.3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1.25" customHeight="1" x14ac:dyDescent="0.3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1.25" customHeight="1" x14ac:dyDescent="0.3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1.25" customHeight="1" x14ac:dyDescent="0.3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1.25" customHeight="1" x14ac:dyDescent="0.3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1.25" customHeight="1" x14ac:dyDescent="0.3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1.25" customHeight="1" x14ac:dyDescent="0.3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1.25" customHeight="1" x14ac:dyDescent="0.3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1.25" customHeight="1" x14ac:dyDescent="0.3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1.25" customHeight="1" x14ac:dyDescent="0.3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1.25" customHeight="1" x14ac:dyDescent="0.3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1.25" customHeight="1" x14ac:dyDescent="0.3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1.25" customHeight="1" x14ac:dyDescent="0.3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1.25" customHeight="1" x14ac:dyDescent="0.3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1.25" customHeight="1" x14ac:dyDescent="0.3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1.25" customHeight="1" x14ac:dyDescent="0.3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1.25" customHeight="1" x14ac:dyDescent="0.3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1.25" customHeight="1" x14ac:dyDescent="0.3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1.25" customHeight="1" x14ac:dyDescent="0.3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1.25" customHeight="1" x14ac:dyDescent="0.3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1.25" customHeight="1" x14ac:dyDescent="0.3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1.25" customHeight="1" x14ac:dyDescent="0.3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1.25" customHeight="1" x14ac:dyDescent="0.3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1.25" customHeight="1" x14ac:dyDescent="0.3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1.25" customHeight="1" x14ac:dyDescent="0.3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1.25" customHeight="1" x14ac:dyDescent="0.3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1.25" customHeight="1" x14ac:dyDescent="0.3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1.25" customHeight="1" x14ac:dyDescent="0.3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1.25" customHeight="1" x14ac:dyDescent="0.3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1.25" customHeight="1" x14ac:dyDescent="0.3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1.25" customHeight="1" x14ac:dyDescent="0.3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1.25" customHeight="1" x14ac:dyDescent="0.3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1.25" customHeight="1" x14ac:dyDescent="0.3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1.25" customHeight="1" x14ac:dyDescent="0.3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1.25" customHeight="1" x14ac:dyDescent="0.3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1.25" customHeight="1" x14ac:dyDescent="0.3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1.25" customHeight="1" x14ac:dyDescent="0.3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1.25" customHeight="1" x14ac:dyDescent="0.3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1.25" customHeight="1" x14ac:dyDescent="0.3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1.25" customHeight="1" x14ac:dyDescent="0.3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1.25" customHeight="1" x14ac:dyDescent="0.3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1.25" customHeight="1" x14ac:dyDescent="0.3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1.25" customHeight="1" x14ac:dyDescent="0.3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1.25" customHeight="1" x14ac:dyDescent="0.3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1.25" customHeight="1" x14ac:dyDescent="0.3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1.25" customHeight="1" x14ac:dyDescent="0.3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1.25" customHeight="1" x14ac:dyDescent="0.3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1.25" customHeight="1" x14ac:dyDescent="0.3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1.25" customHeight="1" x14ac:dyDescent="0.3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1.25" customHeight="1" x14ac:dyDescent="0.3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1.25" customHeight="1" x14ac:dyDescent="0.3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1.25" customHeight="1" x14ac:dyDescent="0.3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1.25" customHeight="1" x14ac:dyDescent="0.3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1.25" customHeight="1" x14ac:dyDescent="0.3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1.25" customHeight="1" x14ac:dyDescent="0.3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1.25" customHeight="1" x14ac:dyDescent="0.3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1.25" customHeight="1" x14ac:dyDescent="0.3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1.25" customHeight="1" x14ac:dyDescent="0.3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1.25" customHeight="1" x14ac:dyDescent="0.3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1.25" customHeight="1" x14ac:dyDescent="0.3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1.25" customHeight="1" x14ac:dyDescent="0.3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1.25" customHeight="1" x14ac:dyDescent="0.3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1.25" customHeight="1" x14ac:dyDescent="0.3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1.25" customHeight="1" x14ac:dyDescent="0.3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1.25" customHeight="1" x14ac:dyDescent="0.3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1.25" customHeight="1" x14ac:dyDescent="0.3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1.25" customHeight="1" x14ac:dyDescent="0.3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1.25" customHeight="1" x14ac:dyDescent="0.3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1.25" customHeight="1" x14ac:dyDescent="0.3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1.25" customHeight="1" x14ac:dyDescent="0.3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1.25" customHeight="1" x14ac:dyDescent="0.3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1.25" customHeight="1" x14ac:dyDescent="0.3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1.25" customHeight="1" x14ac:dyDescent="0.3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1.25" customHeight="1" x14ac:dyDescent="0.3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1.25" customHeight="1" x14ac:dyDescent="0.3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1.25" customHeight="1" x14ac:dyDescent="0.3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1.25" customHeight="1" x14ac:dyDescent="0.3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1.25" customHeight="1" x14ac:dyDescent="0.3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1.25" customHeight="1" x14ac:dyDescent="0.3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1.25" customHeight="1" x14ac:dyDescent="0.3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1.25" customHeight="1" x14ac:dyDescent="0.3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1.25" customHeight="1" x14ac:dyDescent="0.3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1.25" customHeight="1" x14ac:dyDescent="0.3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1.25" customHeight="1" x14ac:dyDescent="0.3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1.25" customHeight="1" x14ac:dyDescent="0.3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1.25" customHeight="1" x14ac:dyDescent="0.3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1.25" customHeight="1" x14ac:dyDescent="0.3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1.25" customHeight="1" x14ac:dyDescent="0.3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1.25" customHeight="1" x14ac:dyDescent="0.3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1.25" customHeight="1" x14ac:dyDescent="0.3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1.25" customHeight="1" x14ac:dyDescent="0.3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1.25" customHeight="1" x14ac:dyDescent="0.3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1.25" customHeight="1" x14ac:dyDescent="0.3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1.25" customHeight="1" x14ac:dyDescent="0.3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1.25" customHeight="1" x14ac:dyDescent="0.3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1.25" customHeight="1" x14ac:dyDescent="0.3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1.25" customHeight="1" x14ac:dyDescent="0.3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1.25" customHeight="1" x14ac:dyDescent="0.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1.25" customHeight="1" x14ac:dyDescent="0.3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1.25" customHeight="1" x14ac:dyDescent="0.3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1.25" customHeight="1" x14ac:dyDescent="0.3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1.25" customHeight="1" x14ac:dyDescent="0.3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1.25" customHeight="1" x14ac:dyDescent="0.3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1.25" customHeight="1" x14ac:dyDescent="0.3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1.25" customHeight="1" x14ac:dyDescent="0.3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1.25" customHeight="1" x14ac:dyDescent="0.3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1.25" customHeight="1" x14ac:dyDescent="0.3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1.25" customHeight="1" x14ac:dyDescent="0.3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1.25" customHeight="1" x14ac:dyDescent="0.3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1.25" customHeight="1" x14ac:dyDescent="0.3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1.25" customHeight="1" x14ac:dyDescent="0.3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1.25" customHeight="1"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1.25" customHeight="1" x14ac:dyDescent="0.3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1.25" customHeight="1"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1.25" customHeight="1" x14ac:dyDescent="0.3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1.25" customHeight="1" x14ac:dyDescent="0.3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1.25" customHeight="1" x14ac:dyDescent="0.3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1.25" customHeight="1" x14ac:dyDescent="0.3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1.25" customHeight="1" x14ac:dyDescent="0.3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1.25" customHeight="1" x14ac:dyDescent="0.3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1.25" customHeight="1" x14ac:dyDescent="0.3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1.25" customHeight="1"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1.25" customHeight="1"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1.25" customHeight="1"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1.25" customHeight="1"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1.25" customHeight="1"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1.25" customHeight="1" x14ac:dyDescent="0.3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1.25" customHeight="1" x14ac:dyDescent="0.3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1.25" customHeight="1" x14ac:dyDescent="0.3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1.25" customHeight="1" x14ac:dyDescent="0.3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1.25" customHeight="1" x14ac:dyDescent="0.3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1.25" customHeight="1" x14ac:dyDescent="0.3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1.25" customHeight="1" x14ac:dyDescent="0.3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1.25" customHeight="1" x14ac:dyDescent="0.3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1.25" customHeight="1" x14ac:dyDescent="0.3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1.25" customHeight="1" x14ac:dyDescent="0.3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1.25" customHeight="1" x14ac:dyDescent="0.3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1.25" customHeight="1" x14ac:dyDescent="0.3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1.25" customHeight="1" x14ac:dyDescent="0.3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1.25" customHeight="1" x14ac:dyDescent="0.3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1.25" customHeight="1" x14ac:dyDescent="0.3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1.25" customHeight="1" x14ac:dyDescent="0.3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1.25" customHeight="1" x14ac:dyDescent="0.3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1.25" customHeight="1" x14ac:dyDescent="0.3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1.25" customHeight="1" x14ac:dyDescent="0.3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1.25" customHeight="1" x14ac:dyDescent="0.3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1.25" customHeight="1" x14ac:dyDescent="0.3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1.25" customHeight="1" x14ac:dyDescent="0.3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1.25" customHeight="1" x14ac:dyDescent="0.3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1.25" customHeight="1" x14ac:dyDescent="0.3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1.25" customHeight="1" x14ac:dyDescent="0.3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1.25" customHeight="1" x14ac:dyDescent="0.3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1.25" customHeight="1" x14ac:dyDescent="0.3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1.25" customHeight="1" x14ac:dyDescent="0.3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1.25" customHeight="1" x14ac:dyDescent="0.3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1.25" customHeight="1" x14ac:dyDescent="0.3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1.25" customHeight="1" x14ac:dyDescent="0.3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1.25" customHeight="1" x14ac:dyDescent="0.3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1.25" customHeight="1" x14ac:dyDescent="0.3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1.25" customHeight="1" x14ac:dyDescent="0.3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1.25" customHeight="1" x14ac:dyDescent="0.3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1.25" customHeight="1" x14ac:dyDescent="0.3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1.25" customHeight="1" x14ac:dyDescent="0.3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1.25" customHeight="1" x14ac:dyDescent="0.3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1.25" customHeight="1" x14ac:dyDescent="0.3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1.25" customHeight="1" x14ac:dyDescent="0.3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1.25" customHeight="1" x14ac:dyDescent="0.3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1.25" customHeight="1" x14ac:dyDescent="0.3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1.25" customHeight="1" x14ac:dyDescent="0.3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1.25" customHeight="1" x14ac:dyDescent="0.3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1.25" customHeight="1" x14ac:dyDescent="0.3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1.25" customHeight="1" x14ac:dyDescent="0.3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1.25" customHeight="1" x14ac:dyDescent="0.3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1.25" customHeight="1" x14ac:dyDescent="0.3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1.25" customHeight="1" x14ac:dyDescent="0.3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1.25" customHeight="1" x14ac:dyDescent="0.3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1.25" customHeight="1" x14ac:dyDescent="0.3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1.25" customHeight="1" x14ac:dyDescent="0.3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1.25" customHeight="1" x14ac:dyDescent="0.3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1.25" customHeight="1" x14ac:dyDescent="0.3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1.25" customHeight="1" x14ac:dyDescent="0.3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1.25" customHeight="1" x14ac:dyDescent="0.3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1.25" customHeight="1" x14ac:dyDescent="0.3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1.25" customHeight="1" x14ac:dyDescent="0.3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1.25" customHeight="1" x14ac:dyDescent="0.3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1.25" customHeight="1" x14ac:dyDescent="0.3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1.25" customHeight="1" x14ac:dyDescent="0.3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1.25" customHeight="1" x14ac:dyDescent="0.3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1.25" customHeight="1" x14ac:dyDescent="0.3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1.25" customHeight="1" x14ac:dyDescent="0.3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1.25" customHeight="1" x14ac:dyDescent="0.3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1.25" customHeight="1" x14ac:dyDescent="0.3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1.25" customHeight="1" x14ac:dyDescent="0.3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1.25" customHeight="1" x14ac:dyDescent="0.3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1.25" customHeight="1" x14ac:dyDescent="0.3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1.25" customHeight="1" x14ac:dyDescent="0.3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1.25" customHeight="1" x14ac:dyDescent="0.3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1.25" customHeight="1" x14ac:dyDescent="0.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1.25" customHeight="1" x14ac:dyDescent="0.3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1.25" customHeight="1" x14ac:dyDescent="0.3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1.25" customHeight="1" x14ac:dyDescent="0.3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1.25" customHeight="1" x14ac:dyDescent="0.3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1.25" customHeight="1" x14ac:dyDescent="0.3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1.25" customHeight="1" x14ac:dyDescent="0.3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1.25" customHeight="1" x14ac:dyDescent="0.3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1.25" customHeight="1" x14ac:dyDescent="0.3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1.25" customHeight="1" x14ac:dyDescent="0.3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1.25" customHeight="1" x14ac:dyDescent="0.3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1.25" customHeight="1" x14ac:dyDescent="0.3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1.25" customHeight="1" x14ac:dyDescent="0.3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1.25" customHeight="1" x14ac:dyDescent="0.3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1.25" customHeight="1" x14ac:dyDescent="0.3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1.25" customHeight="1" x14ac:dyDescent="0.3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1.25" customHeight="1" x14ac:dyDescent="0.3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1.25" customHeight="1" x14ac:dyDescent="0.3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1.25" customHeight="1" x14ac:dyDescent="0.3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1.25" customHeight="1" x14ac:dyDescent="0.3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1.25" customHeight="1" x14ac:dyDescent="0.3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1.25" customHeight="1" x14ac:dyDescent="0.3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1.25" customHeight="1" x14ac:dyDescent="0.3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1.25" customHeight="1" x14ac:dyDescent="0.3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1.25" customHeight="1" x14ac:dyDescent="0.3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1.25" customHeight="1" x14ac:dyDescent="0.3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1.25" customHeight="1" x14ac:dyDescent="0.3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1.25" customHeight="1" x14ac:dyDescent="0.3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1.25" customHeight="1" x14ac:dyDescent="0.3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1.25" customHeight="1" x14ac:dyDescent="0.3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1.25" customHeight="1" x14ac:dyDescent="0.3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1.25" customHeight="1" x14ac:dyDescent="0.3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1.25" customHeight="1" x14ac:dyDescent="0.3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1.25" customHeight="1" x14ac:dyDescent="0.3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1.25" customHeight="1" x14ac:dyDescent="0.3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1.25" customHeight="1" x14ac:dyDescent="0.3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1.25" customHeight="1" x14ac:dyDescent="0.3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1.25" customHeight="1" x14ac:dyDescent="0.3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1.25" customHeight="1" x14ac:dyDescent="0.3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1.25" customHeight="1" x14ac:dyDescent="0.3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1.25" customHeight="1" x14ac:dyDescent="0.3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1.25" customHeight="1" x14ac:dyDescent="0.3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1.25" customHeight="1" x14ac:dyDescent="0.3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1.25" customHeight="1" x14ac:dyDescent="0.3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1.25" customHeight="1" x14ac:dyDescent="0.3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1.25" customHeight="1" x14ac:dyDescent="0.3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1.25" customHeight="1" x14ac:dyDescent="0.3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1.25" customHeight="1" x14ac:dyDescent="0.3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1.25" customHeight="1" x14ac:dyDescent="0.3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1.25" customHeight="1" x14ac:dyDescent="0.3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1.25" customHeight="1" x14ac:dyDescent="0.3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1.25" customHeight="1" x14ac:dyDescent="0.3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1.25" customHeight="1" x14ac:dyDescent="0.3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1.25" customHeight="1" x14ac:dyDescent="0.3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1.25" customHeight="1" x14ac:dyDescent="0.3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1.25" customHeight="1" x14ac:dyDescent="0.3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1.25" customHeight="1" x14ac:dyDescent="0.3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1.25" customHeight="1" x14ac:dyDescent="0.3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1.25" customHeight="1" x14ac:dyDescent="0.3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1.25" customHeight="1" x14ac:dyDescent="0.3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1.25" customHeight="1" x14ac:dyDescent="0.3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1.25" customHeight="1" x14ac:dyDescent="0.3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1.25" customHeight="1" x14ac:dyDescent="0.3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1.25" customHeight="1" x14ac:dyDescent="0.3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1.25" customHeight="1" x14ac:dyDescent="0.3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1.25" customHeight="1" x14ac:dyDescent="0.3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1.25" customHeight="1" x14ac:dyDescent="0.3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1.25" customHeight="1" x14ac:dyDescent="0.3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1.25" customHeight="1" x14ac:dyDescent="0.3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1.25" customHeight="1" x14ac:dyDescent="0.3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1.25" customHeight="1" x14ac:dyDescent="0.3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1.25" customHeight="1" x14ac:dyDescent="0.3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1.25" customHeight="1" x14ac:dyDescent="0.3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1.25" customHeight="1" x14ac:dyDescent="0.3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1.25" customHeight="1" x14ac:dyDescent="0.3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1.25" customHeight="1" x14ac:dyDescent="0.3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1.25" customHeight="1" x14ac:dyDescent="0.3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1.25" customHeight="1" x14ac:dyDescent="0.3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1.25" customHeight="1" x14ac:dyDescent="0.3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1.25" customHeight="1" x14ac:dyDescent="0.3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1.25" customHeight="1" x14ac:dyDescent="0.3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1.25" customHeight="1" x14ac:dyDescent="0.3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1.25" customHeight="1" x14ac:dyDescent="0.3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1.25" customHeight="1" x14ac:dyDescent="0.3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1.25" customHeight="1" x14ac:dyDescent="0.3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1.25" customHeight="1" x14ac:dyDescent="0.3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1.25" customHeight="1" x14ac:dyDescent="0.3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1.25" customHeight="1" x14ac:dyDescent="0.3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1.25" customHeight="1" x14ac:dyDescent="0.3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1.25" customHeight="1" x14ac:dyDescent="0.3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1.25" customHeight="1" x14ac:dyDescent="0.3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1.25" customHeight="1" x14ac:dyDescent="0.3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1.25" customHeight="1" x14ac:dyDescent="0.3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1.25" customHeight="1" x14ac:dyDescent="0.3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1.25" customHeight="1" x14ac:dyDescent="0.3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1.25" customHeight="1" x14ac:dyDescent="0.3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1.25" customHeight="1" x14ac:dyDescent="0.3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1.25" customHeight="1" x14ac:dyDescent="0.3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1.25" customHeight="1" x14ac:dyDescent="0.3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1.25" customHeight="1" x14ac:dyDescent="0.3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1.25" customHeight="1" x14ac:dyDescent="0.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1.25" customHeight="1" x14ac:dyDescent="0.3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1.25" customHeight="1" x14ac:dyDescent="0.3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1.25" customHeight="1" x14ac:dyDescent="0.3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1.25" customHeight="1" x14ac:dyDescent="0.3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1.25" customHeight="1" x14ac:dyDescent="0.3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1.25" customHeight="1" x14ac:dyDescent="0.3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1.25" customHeight="1" x14ac:dyDescent="0.3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1.25" customHeight="1" x14ac:dyDescent="0.3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1.25" customHeight="1" x14ac:dyDescent="0.3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1.25" customHeight="1" x14ac:dyDescent="0.3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1.25" customHeight="1" x14ac:dyDescent="0.3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1.25" customHeight="1" x14ac:dyDescent="0.3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1.25" customHeight="1" x14ac:dyDescent="0.3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1.25" customHeight="1" x14ac:dyDescent="0.3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1.25" customHeight="1" x14ac:dyDescent="0.3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1.25" customHeight="1" x14ac:dyDescent="0.3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1.25" customHeight="1" x14ac:dyDescent="0.3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1.25" customHeight="1" x14ac:dyDescent="0.3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1.25" customHeight="1" x14ac:dyDescent="0.3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1.25" customHeight="1" x14ac:dyDescent="0.3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1.25" customHeight="1" x14ac:dyDescent="0.3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1.25" customHeight="1" x14ac:dyDescent="0.3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1.25" customHeight="1" x14ac:dyDescent="0.3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1.25" customHeight="1" x14ac:dyDescent="0.3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1.25" customHeight="1" x14ac:dyDescent="0.3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1.25" customHeight="1" x14ac:dyDescent="0.3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1.25" customHeight="1" x14ac:dyDescent="0.3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1.25" customHeight="1" x14ac:dyDescent="0.3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1.25" customHeight="1" x14ac:dyDescent="0.3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1.25" customHeight="1" x14ac:dyDescent="0.3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1.25" customHeight="1" x14ac:dyDescent="0.3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1.25" customHeight="1" x14ac:dyDescent="0.3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1.25" customHeight="1" x14ac:dyDescent="0.3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1.25" customHeight="1" x14ac:dyDescent="0.3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1.25" customHeight="1" x14ac:dyDescent="0.3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1.25" customHeight="1" x14ac:dyDescent="0.3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1.25" customHeight="1" x14ac:dyDescent="0.3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1.25" customHeight="1" x14ac:dyDescent="0.3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1.25" customHeight="1" x14ac:dyDescent="0.3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1.25" customHeight="1" x14ac:dyDescent="0.3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1.25" customHeight="1" x14ac:dyDescent="0.3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1.25" customHeight="1" x14ac:dyDescent="0.3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1.25" customHeight="1" x14ac:dyDescent="0.3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1.25" customHeight="1" x14ac:dyDescent="0.3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1.25" customHeight="1" x14ac:dyDescent="0.3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1.25" customHeight="1" x14ac:dyDescent="0.3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1.25" customHeight="1" x14ac:dyDescent="0.3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1.25" customHeight="1" x14ac:dyDescent="0.3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1.25" customHeight="1" x14ac:dyDescent="0.3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1.25" customHeight="1" x14ac:dyDescent="0.3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1.25" customHeight="1" x14ac:dyDescent="0.3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1.25" customHeight="1" x14ac:dyDescent="0.3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1.25" customHeight="1" x14ac:dyDescent="0.3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1.25" customHeight="1" x14ac:dyDescent="0.3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1.25" customHeight="1" x14ac:dyDescent="0.3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1.25" customHeight="1" x14ac:dyDescent="0.3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1.25" customHeight="1" x14ac:dyDescent="0.3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1.25" customHeight="1" x14ac:dyDescent="0.3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1.25" customHeight="1" x14ac:dyDescent="0.3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1.25" customHeight="1" x14ac:dyDescent="0.3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1.25" customHeight="1" x14ac:dyDescent="0.3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1.25" customHeight="1" x14ac:dyDescent="0.3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1.25" customHeight="1" x14ac:dyDescent="0.3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1.25" customHeight="1" x14ac:dyDescent="0.3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1.25" customHeight="1" x14ac:dyDescent="0.3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1.25" customHeight="1" x14ac:dyDescent="0.3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1.25" customHeight="1" x14ac:dyDescent="0.3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1.25" customHeight="1" x14ac:dyDescent="0.3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1.25" customHeight="1" x14ac:dyDescent="0.3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1.25" customHeight="1" x14ac:dyDescent="0.3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1.25" customHeight="1" x14ac:dyDescent="0.3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1.25" customHeight="1" x14ac:dyDescent="0.3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1.25" customHeight="1" x14ac:dyDescent="0.3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1.25" customHeight="1" x14ac:dyDescent="0.3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1.25" customHeight="1" x14ac:dyDescent="0.3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1.25" customHeight="1" x14ac:dyDescent="0.3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1.25" customHeight="1" x14ac:dyDescent="0.3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1.25" customHeight="1" x14ac:dyDescent="0.3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1.25" customHeight="1" x14ac:dyDescent="0.3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1.25" customHeight="1" x14ac:dyDescent="0.3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1.25" customHeight="1" x14ac:dyDescent="0.3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1.25" customHeight="1" x14ac:dyDescent="0.3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1.25" customHeight="1" x14ac:dyDescent="0.3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1.25" customHeight="1" x14ac:dyDescent="0.3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1.25" customHeight="1" x14ac:dyDescent="0.3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1.25" customHeight="1" x14ac:dyDescent="0.3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1.25" customHeight="1" x14ac:dyDescent="0.3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1.25" customHeight="1" x14ac:dyDescent="0.3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1.25" customHeight="1" x14ac:dyDescent="0.3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1.25" customHeight="1" x14ac:dyDescent="0.3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1.25" customHeight="1" x14ac:dyDescent="0.3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1.25" customHeight="1" x14ac:dyDescent="0.3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1.25" customHeight="1" x14ac:dyDescent="0.3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1.25" customHeight="1" x14ac:dyDescent="0.3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1.25" customHeight="1" x14ac:dyDescent="0.3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1.25" customHeight="1" x14ac:dyDescent="0.3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1.25" customHeight="1" x14ac:dyDescent="0.3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1.25" customHeight="1" x14ac:dyDescent="0.3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1.25" customHeight="1" x14ac:dyDescent="0.3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1.25" customHeight="1" x14ac:dyDescent="0.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1.25" customHeight="1" x14ac:dyDescent="0.3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1.25" customHeight="1" x14ac:dyDescent="0.3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1.25" customHeight="1" x14ac:dyDescent="0.3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1.25" customHeight="1" x14ac:dyDescent="0.3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1.25" customHeight="1" x14ac:dyDescent="0.3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1.25" customHeight="1" x14ac:dyDescent="0.3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1.25" customHeight="1" x14ac:dyDescent="0.3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1.25" customHeight="1" x14ac:dyDescent="0.3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1.25" customHeight="1" x14ac:dyDescent="0.3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1.25" customHeight="1" x14ac:dyDescent="0.3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1.25" customHeight="1" x14ac:dyDescent="0.3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1.25" customHeight="1" x14ac:dyDescent="0.3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1.25" customHeight="1" x14ac:dyDescent="0.3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1.25" customHeight="1" x14ac:dyDescent="0.3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1.25" customHeight="1" x14ac:dyDescent="0.3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1.25" customHeight="1" x14ac:dyDescent="0.3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1.25" customHeight="1" x14ac:dyDescent="0.3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1.25" customHeight="1" x14ac:dyDescent="0.3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1.25" customHeight="1" x14ac:dyDescent="0.3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1.25" customHeight="1" x14ac:dyDescent="0.3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1.25" customHeight="1" x14ac:dyDescent="0.3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1.25" customHeight="1" x14ac:dyDescent="0.3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1.25" customHeight="1" x14ac:dyDescent="0.3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1.25" customHeight="1" x14ac:dyDescent="0.3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1.25" customHeight="1" x14ac:dyDescent="0.3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1.25" customHeight="1" x14ac:dyDescent="0.3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1.25" customHeight="1" x14ac:dyDescent="0.3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1.25" customHeight="1" x14ac:dyDescent="0.3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1.25" customHeight="1" x14ac:dyDescent="0.3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1.25" customHeight="1" x14ac:dyDescent="0.3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1.25" customHeight="1" x14ac:dyDescent="0.3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1.25" customHeight="1" x14ac:dyDescent="0.3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1.25" customHeight="1" x14ac:dyDescent="0.3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1.25" customHeight="1" x14ac:dyDescent="0.3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1.25" customHeight="1" x14ac:dyDescent="0.3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1.25" customHeight="1" x14ac:dyDescent="0.3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1.25" customHeight="1" x14ac:dyDescent="0.3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1.25" customHeight="1" x14ac:dyDescent="0.3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1.25" customHeight="1" x14ac:dyDescent="0.3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1.25" customHeight="1" x14ac:dyDescent="0.3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1.25" customHeight="1" x14ac:dyDescent="0.3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1.25" customHeight="1" x14ac:dyDescent="0.3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1.25" customHeight="1" x14ac:dyDescent="0.3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1.25" customHeight="1" x14ac:dyDescent="0.3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1.25" customHeight="1" x14ac:dyDescent="0.3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1.25" customHeight="1" x14ac:dyDescent="0.3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1.25" customHeight="1" x14ac:dyDescent="0.3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1.25" customHeight="1" x14ac:dyDescent="0.3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1.25" customHeight="1" x14ac:dyDescent="0.3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1.25" customHeight="1" x14ac:dyDescent="0.3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1.25" customHeight="1" x14ac:dyDescent="0.3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1.25" customHeight="1" x14ac:dyDescent="0.3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1.25" customHeight="1" x14ac:dyDescent="0.3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1.25" customHeight="1" x14ac:dyDescent="0.3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1.25" customHeight="1" x14ac:dyDescent="0.3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1.25" customHeight="1" x14ac:dyDescent="0.3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1.25" customHeight="1" x14ac:dyDescent="0.3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1.25" customHeight="1" x14ac:dyDescent="0.3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1.25" customHeight="1" x14ac:dyDescent="0.3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1.25" customHeight="1" x14ac:dyDescent="0.3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1.25" customHeight="1" x14ac:dyDescent="0.3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1.25" customHeight="1" x14ac:dyDescent="0.3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1.25" customHeight="1" x14ac:dyDescent="0.3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1.25" customHeight="1" x14ac:dyDescent="0.3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1.25" customHeight="1" x14ac:dyDescent="0.3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1.25" customHeight="1" x14ac:dyDescent="0.3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1.25" customHeight="1" x14ac:dyDescent="0.3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1.25" customHeight="1" x14ac:dyDescent="0.3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1.25" customHeight="1" x14ac:dyDescent="0.3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1.25" customHeight="1" x14ac:dyDescent="0.3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1.25" customHeight="1" x14ac:dyDescent="0.3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1.25" customHeight="1" x14ac:dyDescent="0.3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1.25" customHeight="1" x14ac:dyDescent="0.3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1.25" customHeight="1" x14ac:dyDescent="0.3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1.25" customHeight="1" x14ac:dyDescent="0.3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1.25" customHeight="1" x14ac:dyDescent="0.3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1.25" customHeight="1" x14ac:dyDescent="0.3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1.25" customHeight="1" x14ac:dyDescent="0.3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1.25" customHeight="1" x14ac:dyDescent="0.3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1.25" customHeight="1" x14ac:dyDescent="0.3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1.25" customHeight="1" x14ac:dyDescent="0.3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1.25" customHeight="1" x14ac:dyDescent="0.3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1.25" customHeight="1" x14ac:dyDescent="0.3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1.25" customHeight="1" x14ac:dyDescent="0.3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1.25" customHeight="1" x14ac:dyDescent="0.3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1.25" customHeight="1" x14ac:dyDescent="0.3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1.25" customHeight="1" x14ac:dyDescent="0.3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1.25" customHeight="1" x14ac:dyDescent="0.3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1.25" customHeight="1" x14ac:dyDescent="0.3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1.25" customHeight="1" x14ac:dyDescent="0.3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1.25" customHeight="1" x14ac:dyDescent="0.3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1.25" customHeight="1" x14ac:dyDescent="0.3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1.25" customHeight="1" x14ac:dyDescent="0.3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1.25" customHeight="1" x14ac:dyDescent="0.3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1.25" customHeight="1" x14ac:dyDescent="0.3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1.25" customHeight="1" x14ac:dyDescent="0.3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1.25" customHeight="1" x14ac:dyDescent="0.3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1.25" customHeight="1" x14ac:dyDescent="0.3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1.25" customHeight="1" x14ac:dyDescent="0.3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1.25" customHeight="1" x14ac:dyDescent="0.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1.25" customHeight="1" x14ac:dyDescent="0.3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1.25" customHeight="1" x14ac:dyDescent="0.3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1.25" customHeight="1" x14ac:dyDescent="0.3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1.25" customHeight="1" x14ac:dyDescent="0.3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1.25" customHeight="1" x14ac:dyDescent="0.3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1.25" customHeight="1" x14ac:dyDescent="0.3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1.25" customHeight="1" x14ac:dyDescent="0.3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1.25" customHeight="1" x14ac:dyDescent="0.3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1.25" customHeight="1" x14ac:dyDescent="0.3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1.25" customHeight="1" x14ac:dyDescent="0.3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1.25" customHeight="1" x14ac:dyDescent="0.3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1.25" customHeight="1" x14ac:dyDescent="0.3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1.25" customHeight="1" x14ac:dyDescent="0.3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1.25" customHeight="1" x14ac:dyDescent="0.3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1.25" customHeight="1" x14ac:dyDescent="0.3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1.25" customHeight="1" x14ac:dyDescent="0.3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1.25" customHeight="1" x14ac:dyDescent="0.3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1.25" customHeight="1" x14ac:dyDescent="0.3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1.25" customHeight="1" x14ac:dyDescent="0.3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1.25" customHeight="1" x14ac:dyDescent="0.3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1.25" customHeight="1" x14ac:dyDescent="0.3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1.25" customHeight="1" x14ac:dyDescent="0.3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1.25" customHeight="1" x14ac:dyDescent="0.3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1.25" customHeight="1" x14ac:dyDescent="0.3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1.25" customHeight="1" x14ac:dyDescent="0.3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1.25" customHeight="1" x14ac:dyDescent="0.3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1.25" customHeight="1" x14ac:dyDescent="0.3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1.25" customHeight="1" x14ac:dyDescent="0.3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1.25" customHeight="1" x14ac:dyDescent="0.3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1.25" customHeight="1" x14ac:dyDescent="0.3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1.25" customHeight="1" x14ac:dyDescent="0.3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1.25" customHeight="1" x14ac:dyDescent="0.3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1.25" customHeight="1" x14ac:dyDescent="0.3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1.25" customHeight="1" x14ac:dyDescent="0.3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1.25" customHeight="1" x14ac:dyDescent="0.3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1.25" customHeight="1" x14ac:dyDescent="0.3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1.25" customHeight="1" x14ac:dyDescent="0.3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1.25" customHeight="1" x14ac:dyDescent="0.3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1.25" customHeight="1" x14ac:dyDescent="0.3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1.25" customHeight="1" x14ac:dyDescent="0.3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1.25" customHeight="1" x14ac:dyDescent="0.3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1.25" customHeight="1" x14ac:dyDescent="0.3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1.25" customHeight="1" x14ac:dyDescent="0.3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1.25" customHeight="1" x14ac:dyDescent="0.3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1.25" customHeight="1" x14ac:dyDescent="0.3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1.25" customHeight="1" x14ac:dyDescent="0.3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1.25" customHeight="1" x14ac:dyDescent="0.3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1.25" customHeight="1" x14ac:dyDescent="0.3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1.25" customHeight="1" x14ac:dyDescent="0.3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1.25" customHeight="1" x14ac:dyDescent="0.3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1.25" customHeight="1" x14ac:dyDescent="0.3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1.25" customHeight="1" x14ac:dyDescent="0.3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1.25" customHeight="1" x14ac:dyDescent="0.3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1.25" customHeight="1" x14ac:dyDescent="0.3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1.25" customHeight="1" x14ac:dyDescent="0.3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1.25" customHeight="1" x14ac:dyDescent="0.3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1.25" customHeight="1" x14ac:dyDescent="0.3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1.25" customHeight="1" x14ac:dyDescent="0.3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1.25" customHeight="1" x14ac:dyDescent="0.3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1.25" customHeight="1" x14ac:dyDescent="0.3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1.25" customHeight="1" x14ac:dyDescent="0.3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1.25" customHeight="1" x14ac:dyDescent="0.3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1.25" customHeight="1" x14ac:dyDescent="0.3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1.25" customHeight="1" x14ac:dyDescent="0.3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1.25" customHeight="1" x14ac:dyDescent="0.3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1.25" customHeight="1" x14ac:dyDescent="0.3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1.25" customHeight="1" x14ac:dyDescent="0.3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1.25" customHeight="1" x14ac:dyDescent="0.3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1.25" customHeight="1" x14ac:dyDescent="0.3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1.25" customHeight="1" x14ac:dyDescent="0.3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1.25" customHeight="1" x14ac:dyDescent="0.3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1.25" customHeight="1" x14ac:dyDescent="0.3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1.25" customHeight="1" x14ac:dyDescent="0.3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1.25" customHeight="1" x14ac:dyDescent="0.3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1.25" customHeight="1" x14ac:dyDescent="0.3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1.25" customHeight="1" x14ac:dyDescent="0.3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1.25" customHeight="1" x14ac:dyDescent="0.3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1.25" customHeight="1" x14ac:dyDescent="0.3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1.25" customHeight="1" x14ac:dyDescent="0.3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1.25" customHeight="1" x14ac:dyDescent="0.3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1.25" customHeight="1" x14ac:dyDescent="0.3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1.25" customHeight="1" x14ac:dyDescent="0.3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1.25" customHeight="1" x14ac:dyDescent="0.3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1.25" customHeight="1" x14ac:dyDescent="0.3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1.25" customHeight="1" x14ac:dyDescent="0.3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1.25" customHeight="1" x14ac:dyDescent="0.3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1.25" customHeight="1" x14ac:dyDescent="0.3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1.25" customHeight="1" x14ac:dyDescent="0.3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1.25" customHeight="1" x14ac:dyDescent="0.3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1.25" customHeight="1" x14ac:dyDescent="0.3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1.25" customHeight="1" x14ac:dyDescent="0.3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1.25" customHeight="1" x14ac:dyDescent="0.3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1.25" customHeight="1" x14ac:dyDescent="0.3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1.25" customHeight="1" x14ac:dyDescent="0.3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1.25" customHeight="1" x14ac:dyDescent="0.3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1.25" customHeight="1" x14ac:dyDescent="0.3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1.25" customHeight="1" x14ac:dyDescent="0.3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1.25" customHeight="1" x14ac:dyDescent="0.3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1.25" customHeight="1" x14ac:dyDescent="0.3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1.25" customHeight="1" x14ac:dyDescent="0.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1.25" customHeight="1" x14ac:dyDescent="0.3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1.25" customHeight="1" x14ac:dyDescent="0.3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1.25" customHeight="1" x14ac:dyDescent="0.3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1.25" customHeight="1" x14ac:dyDescent="0.3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1.25" customHeight="1" x14ac:dyDescent="0.3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1.25" customHeight="1" x14ac:dyDescent="0.3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1.25" customHeight="1" x14ac:dyDescent="0.3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1.25" customHeight="1" x14ac:dyDescent="0.3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1.25" customHeight="1" x14ac:dyDescent="0.3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1.25" customHeight="1" x14ac:dyDescent="0.3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1.25" customHeight="1" x14ac:dyDescent="0.3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1.25" customHeight="1" x14ac:dyDescent="0.3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1.25" customHeight="1" x14ac:dyDescent="0.3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1.25" customHeight="1" x14ac:dyDescent="0.3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1.25" customHeight="1" x14ac:dyDescent="0.3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1.25" customHeight="1" x14ac:dyDescent="0.3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1.25" customHeight="1" x14ac:dyDescent="0.3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1.25" customHeight="1" x14ac:dyDescent="0.3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1.25" customHeight="1" x14ac:dyDescent="0.3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1.25" customHeight="1" x14ac:dyDescent="0.3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1.25" customHeight="1" x14ac:dyDescent="0.3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1.25" customHeight="1" x14ac:dyDescent="0.3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1.25" customHeight="1" x14ac:dyDescent="0.3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1.25" customHeight="1" x14ac:dyDescent="0.3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1.25" customHeight="1" x14ac:dyDescent="0.3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1.25" customHeight="1" x14ac:dyDescent="0.3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1.25" customHeight="1" x14ac:dyDescent="0.3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1.25" customHeight="1" x14ac:dyDescent="0.3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1.25" customHeight="1" x14ac:dyDescent="0.3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1.25" customHeight="1" x14ac:dyDescent="0.3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1.25" customHeight="1" x14ac:dyDescent="0.3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1.25" customHeight="1" x14ac:dyDescent="0.3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1.25" customHeight="1" x14ac:dyDescent="0.3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1.25" customHeight="1" x14ac:dyDescent="0.3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1.25" customHeight="1" x14ac:dyDescent="0.3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1.25" customHeight="1" x14ac:dyDescent="0.3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1.25" customHeight="1" x14ac:dyDescent="0.3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1.25" customHeight="1" x14ac:dyDescent="0.3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1.25" customHeight="1" x14ac:dyDescent="0.3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1.25" customHeight="1" x14ac:dyDescent="0.3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1.25" customHeight="1" x14ac:dyDescent="0.3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1.25" customHeight="1" x14ac:dyDescent="0.3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1.25" customHeight="1" x14ac:dyDescent="0.3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1.25" customHeight="1" x14ac:dyDescent="0.3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1.25" customHeight="1" x14ac:dyDescent="0.3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1.25" customHeight="1" x14ac:dyDescent="0.3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1.25" customHeight="1" x14ac:dyDescent="0.3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1.25" customHeight="1" x14ac:dyDescent="0.3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1.25" customHeight="1" x14ac:dyDescent="0.3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1.25" customHeight="1" x14ac:dyDescent="0.3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1.25" customHeight="1" x14ac:dyDescent="0.3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1.25" customHeight="1" x14ac:dyDescent="0.3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1.25" customHeight="1" x14ac:dyDescent="0.3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1.25" customHeight="1" x14ac:dyDescent="0.3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1.25" customHeight="1" x14ac:dyDescent="0.3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1.25" customHeight="1" x14ac:dyDescent="0.3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1.25" customHeight="1" x14ac:dyDescent="0.3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1.25" customHeight="1" x14ac:dyDescent="0.3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1.25" customHeight="1" x14ac:dyDescent="0.3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1.25" customHeight="1" x14ac:dyDescent="0.3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1.25" customHeight="1" x14ac:dyDescent="0.3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1.25" customHeight="1" x14ac:dyDescent="0.3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1.25" customHeight="1" x14ac:dyDescent="0.3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1.25" customHeight="1" x14ac:dyDescent="0.3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1.25" customHeight="1" x14ac:dyDescent="0.3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1.25" customHeight="1" x14ac:dyDescent="0.3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1.25" customHeight="1" x14ac:dyDescent="0.3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1.25" customHeight="1" x14ac:dyDescent="0.3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1.25" customHeight="1" x14ac:dyDescent="0.3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1.25" customHeight="1" x14ac:dyDescent="0.3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1.25" customHeight="1" x14ac:dyDescent="0.3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1.25" customHeight="1" x14ac:dyDescent="0.3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1.25" customHeight="1" x14ac:dyDescent="0.3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1.25" customHeight="1" x14ac:dyDescent="0.3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1.25" customHeight="1" x14ac:dyDescent="0.3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1.25" customHeight="1" x14ac:dyDescent="0.3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1.25" customHeight="1" x14ac:dyDescent="0.3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1.25" customHeight="1" x14ac:dyDescent="0.3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1.25" customHeight="1" x14ac:dyDescent="0.3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1.25" customHeight="1" x14ac:dyDescent="0.3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1.25" customHeight="1" x14ac:dyDescent="0.3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1.25" customHeight="1" x14ac:dyDescent="0.3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1.25" customHeight="1" x14ac:dyDescent="0.3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1.25" customHeight="1" x14ac:dyDescent="0.3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1.25" customHeight="1" x14ac:dyDescent="0.3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1.25" customHeight="1" x14ac:dyDescent="0.3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1.25" customHeight="1" x14ac:dyDescent="0.3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1.25" customHeight="1" x14ac:dyDescent="0.3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1.25" customHeight="1" x14ac:dyDescent="0.3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1.25" customHeight="1" x14ac:dyDescent="0.3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1.25" customHeight="1" x14ac:dyDescent="0.3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1.25" customHeight="1" x14ac:dyDescent="0.3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1.25" customHeight="1" x14ac:dyDescent="0.3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1.25" customHeight="1" x14ac:dyDescent="0.3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1.25" customHeight="1" x14ac:dyDescent="0.3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1.25" customHeight="1" x14ac:dyDescent="0.3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1.25" customHeight="1" x14ac:dyDescent="0.3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1.25" customHeight="1" x14ac:dyDescent="0.3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1.25" customHeight="1" x14ac:dyDescent="0.3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1.25" customHeight="1" x14ac:dyDescent="0.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1.25" customHeight="1" x14ac:dyDescent="0.3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1.25" customHeight="1" x14ac:dyDescent="0.3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1.25" customHeight="1" x14ac:dyDescent="0.3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1.25" customHeight="1" x14ac:dyDescent="0.3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1.25" customHeight="1" x14ac:dyDescent="0.3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1.25" customHeight="1" x14ac:dyDescent="0.3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1.25" customHeight="1" x14ac:dyDescent="0.3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1.25" customHeight="1" x14ac:dyDescent="0.3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1.25" customHeight="1" x14ac:dyDescent="0.3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1.25" customHeight="1" x14ac:dyDescent="0.3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1.25" customHeight="1" x14ac:dyDescent="0.3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1.25" customHeight="1" x14ac:dyDescent="0.3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1.25" customHeight="1" x14ac:dyDescent="0.3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1.25" customHeight="1" x14ac:dyDescent="0.3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1.25" customHeight="1" x14ac:dyDescent="0.3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1.25" customHeight="1" x14ac:dyDescent="0.3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1.25" customHeight="1" x14ac:dyDescent="0.3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1.25" customHeight="1" x14ac:dyDescent="0.3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1.25" customHeight="1" x14ac:dyDescent="0.3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1.25" customHeight="1" x14ac:dyDescent="0.3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1.25" customHeight="1" x14ac:dyDescent="0.3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1.25" customHeight="1" x14ac:dyDescent="0.3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1.25" customHeight="1" x14ac:dyDescent="0.3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1.25" customHeight="1" x14ac:dyDescent="0.3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1.25" customHeight="1" x14ac:dyDescent="0.3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1.25" customHeight="1" x14ac:dyDescent="0.3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1.25" customHeight="1" x14ac:dyDescent="0.3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1.25" customHeight="1" x14ac:dyDescent="0.3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1.25" customHeight="1" x14ac:dyDescent="0.3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1.25" customHeight="1" x14ac:dyDescent="0.3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1.25" customHeight="1" x14ac:dyDescent="0.3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1.25" customHeight="1" x14ac:dyDescent="0.3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1.25" customHeight="1" x14ac:dyDescent="0.3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1.25" customHeight="1" x14ac:dyDescent="0.3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1.25" customHeight="1" x14ac:dyDescent="0.3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1.25" customHeight="1" x14ac:dyDescent="0.3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1.25" customHeight="1" x14ac:dyDescent="0.3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1.25" customHeight="1" x14ac:dyDescent="0.3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1.25" customHeight="1" x14ac:dyDescent="0.3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1.25" customHeight="1" x14ac:dyDescent="0.3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1.25" customHeight="1" x14ac:dyDescent="0.3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1.25" customHeight="1" x14ac:dyDescent="0.3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1.25" customHeight="1" x14ac:dyDescent="0.3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1.25" customHeight="1" x14ac:dyDescent="0.3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1.25" customHeight="1" x14ac:dyDescent="0.3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1.25" customHeight="1" x14ac:dyDescent="0.3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1.25" customHeight="1" x14ac:dyDescent="0.3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1.25" customHeight="1" x14ac:dyDescent="0.3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1.25" customHeight="1" x14ac:dyDescent="0.3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1.25" customHeight="1" x14ac:dyDescent="0.3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1.25" customHeight="1" x14ac:dyDescent="0.3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sheetData>
  <sheetProtection algorithmName="SHA-512" hashValue="c1jny5qwLYYRliQG32LL6P0NhR8ZkB+t9FI5JibnrWvRGl17ZFB9Oyy1zXwkXIY3PbRYduDP04UZeuxMD1GGsg==" saltValue="Enc0w5N0B3pVf8pIt9VSrw==" spinCount="100000" sheet="1" objects="1" scenarios="1"/>
  <mergeCells count="1">
    <mergeCell ref="A15:H19"/>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C4" sqref="C4"/>
    </sheetView>
  </sheetViews>
  <sheetFormatPr baseColWidth="10" defaultColWidth="14.453125" defaultRowHeight="15" customHeight="1" x14ac:dyDescent="0.35"/>
  <cols>
    <col min="1" max="1" width="6.6328125" customWidth="1"/>
    <col min="2" max="2" width="48.453125" customWidth="1"/>
    <col min="3" max="4" width="11.54296875" style="53" customWidth="1"/>
    <col min="5" max="5" width="61.54296875" customWidth="1"/>
    <col min="6" max="6" width="21.7265625" customWidth="1"/>
    <col min="7" max="26" width="10.7265625" customWidth="1"/>
  </cols>
  <sheetData>
    <row r="1" spans="1:26" s="39" customFormat="1" ht="23.5" customHeight="1" x14ac:dyDescent="0.35">
      <c r="A1" s="40" t="s">
        <v>483</v>
      </c>
      <c r="B1" s="38"/>
      <c r="C1" s="38"/>
      <c r="D1" s="38"/>
      <c r="E1" s="38"/>
      <c r="F1" s="38"/>
      <c r="G1" s="38"/>
      <c r="H1" s="38"/>
      <c r="I1" s="38"/>
      <c r="J1" s="38"/>
      <c r="K1" s="38"/>
      <c r="L1" s="38"/>
      <c r="M1" s="38"/>
      <c r="N1" s="38"/>
      <c r="O1" s="38"/>
      <c r="P1" s="38"/>
      <c r="Q1" s="38"/>
      <c r="R1" s="38"/>
      <c r="S1" s="38"/>
      <c r="T1" s="38"/>
      <c r="U1" s="38"/>
      <c r="V1" s="38"/>
      <c r="W1" s="38"/>
      <c r="X1" s="38"/>
      <c r="Y1" s="38"/>
      <c r="Z1" s="38"/>
    </row>
    <row r="2" spans="1:26" s="57" customFormat="1" ht="14.25" customHeight="1" x14ac:dyDescent="0.35">
      <c r="A2" s="6" t="s">
        <v>260</v>
      </c>
      <c r="B2" s="6" t="s">
        <v>1</v>
      </c>
      <c r="C2" s="54" t="s">
        <v>261</v>
      </c>
      <c r="D2" s="55" t="s">
        <v>258</v>
      </c>
      <c r="E2" s="18" t="s">
        <v>262</v>
      </c>
      <c r="F2" s="19" t="s">
        <v>263</v>
      </c>
      <c r="G2" s="56"/>
      <c r="H2" s="56"/>
      <c r="I2" s="56"/>
      <c r="J2" s="56"/>
      <c r="K2" s="56"/>
      <c r="L2" s="56"/>
      <c r="M2" s="56"/>
      <c r="N2" s="56"/>
      <c r="O2" s="56"/>
      <c r="P2" s="56"/>
      <c r="Q2" s="56"/>
      <c r="R2" s="56"/>
      <c r="S2" s="56"/>
      <c r="T2" s="56"/>
      <c r="U2" s="56"/>
      <c r="V2" s="56"/>
      <c r="W2" s="56"/>
      <c r="X2" s="56"/>
      <c r="Y2" s="56"/>
      <c r="Z2" s="56"/>
    </row>
    <row r="3" spans="1:26" ht="76.5" customHeight="1" x14ac:dyDescent="0.35">
      <c r="A3" s="6" t="str">
        <f>'1&gt;Questionnaire (to be filled)'!A3</f>
        <v>Q001</v>
      </c>
      <c r="B3" s="20" t="str">
        <f>'1&gt;Questionnaire (to be filled)'!B3</f>
        <v>To what extent does the service fulfil the EIF principles that are applicable (reusability, transparency, security, etc.)?</v>
      </c>
      <c r="C3" s="49" t="str">
        <f>'1&gt;Questionnaire (to be filled)'!C3</f>
        <v>No answer</v>
      </c>
      <c r="D3" s="50" t="str">
        <f>'1&gt;Questionnaire (to be filled)'!E3</f>
        <v>n/a</v>
      </c>
      <c r="E3" s="18" t="str">
        <f>'1&gt;Questionnaire (to be filled)'!F3</f>
        <v>No information provided. Assess whether the service comply with EIF principles.</v>
      </c>
      <c r="F3" s="21" t="s">
        <v>264</v>
      </c>
      <c r="G3" s="11"/>
      <c r="H3" s="11"/>
      <c r="I3" s="11"/>
      <c r="J3" s="11"/>
      <c r="K3" s="11"/>
      <c r="L3" s="11"/>
      <c r="M3" s="11"/>
      <c r="N3" s="11"/>
      <c r="O3" s="11"/>
      <c r="P3" s="11"/>
      <c r="Q3" s="11"/>
      <c r="R3" s="11"/>
      <c r="S3" s="11"/>
      <c r="T3" s="11"/>
      <c r="U3" s="11"/>
      <c r="V3" s="11"/>
      <c r="W3" s="11"/>
      <c r="X3" s="11"/>
      <c r="Y3" s="11"/>
      <c r="Z3" s="11"/>
    </row>
    <row r="4" spans="1:26" ht="76.5" customHeight="1" x14ac:dyDescent="0.35">
      <c r="A4" s="6" t="str">
        <f>'1&gt;Questionnaire (to be filled)'!A4</f>
        <v>Q002</v>
      </c>
      <c r="B4" s="20" t="str">
        <f>'1&gt;Questionnaire (to be filled)'!B4</f>
        <v>To what extent is the service architecture compliant with the EIRA behavioural ABBs (Legal, Technical, Organisational, Semantic)?</v>
      </c>
      <c r="C4" s="49" t="str">
        <f>'1&gt;Questionnaire (to be filled)'!C4</f>
        <v>No answer</v>
      </c>
      <c r="D4" s="50" t="str">
        <f>'1&gt;Questionnaire (to be filled)'!E4</f>
        <v>n/a</v>
      </c>
      <c r="E4" s="18" t="str">
        <f>'1&gt;Questionnaire (to be filled)'!F4</f>
        <v>No information or not applicable. Assess whether the service comply with EIRA principles.</v>
      </c>
      <c r="F4" s="21" t="s">
        <v>264</v>
      </c>
      <c r="G4" s="11"/>
      <c r="H4" s="11"/>
      <c r="I4" s="11"/>
      <c r="J4" s="11"/>
      <c r="K4" s="11"/>
      <c r="L4" s="11"/>
      <c r="M4" s="11"/>
      <c r="N4" s="11"/>
      <c r="O4" s="11"/>
      <c r="P4" s="11"/>
      <c r="Q4" s="11"/>
      <c r="R4" s="11"/>
      <c r="S4" s="11"/>
      <c r="T4" s="11"/>
      <c r="U4" s="11"/>
      <c r="V4" s="11"/>
      <c r="W4" s="11"/>
      <c r="X4" s="11"/>
      <c r="Y4" s="11"/>
      <c r="Z4" s="11"/>
    </row>
    <row r="5" spans="1:26" ht="76.5" customHeight="1" x14ac:dyDescent="0.35">
      <c r="A5" s="6" t="str">
        <f>'1&gt;Questionnaire (to be filled)'!A5</f>
        <v>Q003</v>
      </c>
      <c r="B5" s="20" t="str">
        <f>'1&gt;Questionnaire (to be filled)'!B5</f>
        <v>To what extent is the service compliant with the once-only principle for the data, information and knowledge it consumes?</v>
      </c>
      <c r="C5" s="49" t="str">
        <f>'1&gt;Questionnaire (to be filled)'!C5</f>
        <v>No answer</v>
      </c>
      <c r="D5" s="50" t="str">
        <f>'1&gt;Questionnaire (to be filled)'!E5</f>
        <v>n/a</v>
      </c>
      <c r="E5" s="18" t="str">
        <f>'1&gt;Questionnaire (to be filled)'!F5</f>
        <v>No information or not applicable. Assess whether the service needs automated service discovery and document current discovery methods.</v>
      </c>
      <c r="F5" s="21" t="s">
        <v>265</v>
      </c>
      <c r="G5" s="11"/>
      <c r="H5" s="11"/>
      <c r="I5" s="11"/>
      <c r="J5" s="11"/>
      <c r="K5" s="11"/>
      <c r="L5" s="11"/>
      <c r="M5" s="11"/>
      <c r="N5" s="11"/>
      <c r="O5" s="11"/>
      <c r="P5" s="11"/>
      <c r="Q5" s="11"/>
      <c r="R5" s="11"/>
      <c r="S5" s="11"/>
      <c r="T5" s="11"/>
      <c r="U5" s="11"/>
      <c r="V5" s="11"/>
      <c r="W5" s="11"/>
      <c r="X5" s="11"/>
      <c r="Y5" s="11"/>
      <c r="Z5" s="11"/>
    </row>
    <row r="6" spans="1:26" ht="76.5" customHeight="1" x14ac:dyDescent="0.35">
      <c r="A6" s="6" t="str">
        <f>'1&gt;Questionnaire (to be filled)'!A6</f>
        <v>Q004</v>
      </c>
      <c r="B6" s="20" t="str">
        <f>'1&gt;Questionnaire (to be filled)'!B6</f>
        <v>To what extent is the service compliant with an existing quality assurance documentation on standards and specifications?</v>
      </c>
      <c r="C6" s="49" t="str">
        <f>'1&gt;Questionnaire (to be filled)'!C6</f>
        <v>No answer</v>
      </c>
      <c r="D6" s="50" t="str">
        <f>'1&gt;Questionnaire (to be filled)'!E6</f>
        <v>n/a</v>
      </c>
      <c r="E6" s="18" t="str">
        <f>'1&gt;Questionnaire (to be filled)'!F6</f>
        <v>No information or not applicable. Determine which quality assurance (QA) standards and specifications apply to your service (e.g., ISO 9001, relevant sectoral QA frameworks). If not applicable, document the justification. If applicable, perform a gap analysis to identify missing documentation and processes.</v>
      </c>
      <c r="F6" s="21" t="s">
        <v>266</v>
      </c>
      <c r="G6" s="11"/>
      <c r="H6" s="11"/>
      <c r="I6" s="11"/>
      <c r="J6" s="11"/>
      <c r="K6" s="11"/>
      <c r="L6" s="11"/>
      <c r="M6" s="11"/>
      <c r="N6" s="11"/>
      <c r="O6" s="11"/>
      <c r="P6" s="11"/>
      <c r="Q6" s="11"/>
      <c r="R6" s="11"/>
      <c r="S6" s="11"/>
      <c r="T6" s="11"/>
      <c r="U6" s="11"/>
      <c r="V6" s="11"/>
      <c r="W6" s="11"/>
      <c r="X6" s="11"/>
      <c r="Y6" s="11"/>
      <c r="Z6" s="11"/>
    </row>
    <row r="7" spans="1:26" ht="76.5" customHeight="1" x14ac:dyDescent="0.35">
      <c r="A7" s="6" t="str">
        <f>'1&gt;Questionnaire (to be filled)'!A7</f>
        <v>Q005</v>
      </c>
      <c r="B7" s="20" t="str">
        <f>'1&gt;Questionnaire (to be filled)'!B7</f>
        <v>To what extent has the service been developed following "service orientation" good practices, such as a stateless architecture and a black-box approach?</v>
      </c>
      <c r="C7" s="49" t="str">
        <f>'1&gt;Questionnaire (to be filled)'!C7</f>
        <v>No answer</v>
      </c>
      <c r="D7" s="50" t="str">
        <f>'1&gt;Questionnaire (to be filled)'!E7</f>
        <v>n/a</v>
      </c>
      <c r="E7" s="18" t="str">
        <f>'1&gt;Questionnaire (to be filled)'!F7</f>
        <v>No information or not applicable. Assess current development methods and determine whether recognised good-practice frameworks are applied.</v>
      </c>
      <c r="F7" s="21" t="s">
        <v>267</v>
      </c>
      <c r="G7" s="11"/>
      <c r="H7" s="11"/>
      <c r="I7" s="11"/>
      <c r="J7" s="11"/>
      <c r="K7" s="11"/>
      <c r="L7" s="11"/>
      <c r="M7" s="11"/>
      <c r="N7" s="11"/>
      <c r="O7" s="11"/>
      <c r="P7" s="11"/>
      <c r="Q7" s="11"/>
      <c r="R7" s="11"/>
      <c r="S7" s="11"/>
      <c r="T7" s="11"/>
      <c r="U7" s="11"/>
      <c r="V7" s="11"/>
      <c r="W7" s="11"/>
      <c r="X7" s="11"/>
      <c r="Y7" s="11"/>
      <c r="Z7" s="11"/>
    </row>
    <row r="8" spans="1:26" ht="76.5" customHeight="1" x14ac:dyDescent="0.35">
      <c r="A8" s="6" t="str">
        <f>'1&gt;Questionnaire (to be filled)'!A8</f>
        <v>Q006</v>
      </c>
      <c r="B8" s="20" t="str">
        <f>'1&gt;Questionnaire (to be filled)'!B8</f>
        <v>To what extent does the service provide digital capabilities to capture end-user feedback on its quality in delivering data, information and knowledge?</v>
      </c>
      <c r="C8" s="49" t="str">
        <f>'1&gt;Questionnaire (to be filled)'!C8</f>
        <v>No answer</v>
      </c>
      <c r="D8" s="50" t="str">
        <f>'1&gt;Questionnaire (to be filled)'!E8</f>
        <v>n/a</v>
      </c>
      <c r="E8" s="18" t="str">
        <f>'1&gt;Questionnaire (to be filled)'!F8</f>
        <v>No information or not applicable. First assess whether user-feedback capture is relevant to your service’s scope. If relevant, plan a feedback strategy including communication channels and data-protection considerations.</v>
      </c>
      <c r="F8" s="21" t="s">
        <v>268</v>
      </c>
      <c r="G8" s="11"/>
      <c r="H8" s="11"/>
      <c r="I8" s="11"/>
      <c r="J8" s="11"/>
      <c r="K8" s="11"/>
      <c r="L8" s="11"/>
      <c r="M8" s="11"/>
      <c r="N8" s="11"/>
      <c r="O8" s="11"/>
      <c r="P8" s="11"/>
      <c r="Q8" s="11"/>
      <c r="R8" s="11"/>
      <c r="S8" s="11"/>
      <c r="T8" s="11"/>
      <c r="U8" s="11"/>
      <c r="V8" s="11"/>
      <c r="W8" s="11"/>
      <c r="X8" s="11"/>
      <c r="Y8" s="11"/>
      <c r="Z8" s="11"/>
    </row>
    <row r="9" spans="1:26" ht="76.5" customHeight="1" x14ac:dyDescent="0.35">
      <c r="A9" s="6" t="str">
        <f>'1&gt;Questionnaire (to be filled)'!A9</f>
        <v>Q007</v>
      </c>
      <c r="B9" s="20" t="str">
        <f>'1&gt;Questionnaire (to be filled)'!B9</f>
        <v>To what extent does the service deliver data, information and knowledge in compliance with web accessibility specifications?</v>
      </c>
      <c r="C9" s="49" t="str">
        <f>'1&gt;Questionnaire (to be filled)'!C9</f>
        <v>No answer</v>
      </c>
      <c r="D9" s="50" t="str">
        <f>'1&gt;Questionnaire (to be filled)'!E9</f>
        <v>n/a</v>
      </c>
      <c r="E9" s="18" t="str">
        <f>'1&gt;Questionnaire (to be filled)'!F9</f>
        <v>No information or not applicable.  Evaluate whether your service must comply with web accessibility standards and plan an initial audit.</v>
      </c>
      <c r="F9" s="21" t="s">
        <v>269</v>
      </c>
      <c r="G9" s="11"/>
      <c r="H9" s="11"/>
      <c r="I9" s="11"/>
      <c r="J9" s="11"/>
      <c r="K9" s="11"/>
      <c r="L9" s="11"/>
      <c r="M9" s="11"/>
      <c r="N9" s="11"/>
      <c r="O9" s="11"/>
      <c r="P9" s="11"/>
      <c r="Q9" s="11"/>
      <c r="R9" s="11"/>
      <c r="S9" s="11"/>
      <c r="T9" s="11"/>
      <c r="U9" s="11"/>
      <c r="V9" s="11"/>
      <c r="W9" s="11"/>
      <c r="X9" s="11"/>
      <c r="Y9" s="11"/>
      <c r="Z9" s="11"/>
    </row>
    <row r="10" spans="1:26" ht="76.5" customHeight="1" x14ac:dyDescent="0.35">
      <c r="A10" s="6" t="str">
        <f>'1&gt;Questionnaire (to be filled)'!A10</f>
        <v>Q008</v>
      </c>
      <c r="B10" s="20" t="str">
        <f>'1&gt;Questionnaire (to be filled)'!B10</f>
        <v>To what extent does the service support multilingualism?</v>
      </c>
      <c r="C10" s="49" t="str">
        <f>'1&gt;Questionnaire (to be filled)'!C10</f>
        <v>No answer</v>
      </c>
      <c r="D10" s="50" t="str">
        <f>'1&gt;Questionnaire (to be filled)'!E10</f>
        <v>n/a</v>
      </c>
      <c r="E10" s="18" t="str">
        <f>'1&gt;Questionnaire (to be filled)'!F10</f>
        <v>No information or not applicable.  Please assess the need for multilingual support and supply the missing data so that actions can be planned.</v>
      </c>
      <c r="F10" s="21" t="s">
        <v>268</v>
      </c>
      <c r="G10" s="11"/>
      <c r="H10" s="11"/>
      <c r="I10" s="11"/>
      <c r="J10" s="11"/>
      <c r="K10" s="11"/>
      <c r="L10" s="11"/>
      <c r="M10" s="11"/>
      <c r="N10" s="11"/>
      <c r="O10" s="11"/>
      <c r="P10" s="11"/>
      <c r="Q10" s="11"/>
      <c r="R10" s="11"/>
      <c r="S10" s="11"/>
      <c r="T10" s="11"/>
      <c r="U10" s="11"/>
      <c r="V10" s="11"/>
      <c r="W10" s="11"/>
      <c r="X10" s="11"/>
      <c r="Y10" s="11"/>
      <c r="Z10" s="11"/>
    </row>
    <row r="11" spans="1:26" ht="76.5" customHeight="1" x14ac:dyDescent="0.35">
      <c r="A11" s="6" t="str">
        <f>'1&gt;Questionnaire (to be filled)'!A11</f>
        <v>Q009</v>
      </c>
      <c r="B11" s="20" t="str">
        <f>'1&gt;Questionnaire (to be filled)'!B11</f>
        <v>To what extent does the service consume and deliver multilingual data, information and knowledge?</v>
      </c>
      <c r="C11" s="49" t="str">
        <f>'1&gt;Questionnaire (to be filled)'!C11</f>
        <v>No answer</v>
      </c>
      <c r="D11" s="50" t="str">
        <f>'1&gt;Questionnaire (to be filled)'!E11</f>
        <v>n/a</v>
      </c>
      <c r="E11" s="18" t="str">
        <f>'1&gt;Questionnaire (to be filled)'!F11</f>
        <v>No information or not applicable.  Assess whether multilingual delivery is required and plan a baseline evaluation of user language needs.</v>
      </c>
      <c r="F11" s="21" t="s">
        <v>270</v>
      </c>
      <c r="G11" s="11"/>
      <c r="H11" s="11"/>
      <c r="I11" s="11"/>
      <c r="J11" s="11"/>
      <c r="K11" s="11"/>
      <c r="L11" s="11"/>
      <c r="M11" s="11"/>
      <c r="N11" s="11"/>
      <c r="O11" s="11"/>
      <c r="P11" s="11"/>
      <c r="Q11" s="11"/>
      <c r="R11" s="11"/>
      <c r="S11" s="11"/>
      <c r="T11" s="11"/>
      <c r="U11" s="11"/>
      <c r="V11" s="11"/>
      <c r="W11" s="11"/>
      <c r="X11" s="11"/>
      <c r="Y11" s="11"/>
      <c r="Z11" s="11"/>
    </row>
    <row r="12" spans="1:26" ht="76.5" customHeight="1" x14ac:dyDescent="0.35">
      <c r="A12" s="6" t="str">
        <f>'1&gt;Questionnaire (to be filled)'!A12</f>
        <v>Q010</v>
      </c>
      <c r="B12" s="20" t="str">
        <f>'1&gt;Questionnaire (to be filled)'!B12</f>
        <v>To what extent are security measures and procedures applied to the software (e.g. security risks treatment plan, reactive measures, security monitoring platforms,etc)?</v>
      </c>
      <c r="C12" s="49" t="str">
        <f>'1&gt;Questionnaire (to be filled)'!C12</f>
        <v>No answer</v>
      </c>
      <c r="D12" s="50" t="str">
        <f>'1&gt;Questionnaire (to be filled)'!E12</f>
        <v>n/a</v>
      </c>
      <c r="E12" s="18" t="str">
        <f>'1&gt;Questionnaire (to be filled)'!F12</f>
        <v>No information or not applicable. . Perform a security gap assessment to identify missing policies, controls, and procedures.</v>
      </c>
      <c r="F12" s="21" t="s">
        <v>271</v>
      </c>
      <c r="G12" s="11"/>
      <c r="H12" s="11"/>
      <c r="I12" s="11"/>
      <c r="J12" s="11"/>
      <c r="K12" s="11"/>
      <c r="L12" s="11"/>
      <c r="M12" s="11"/>
      <c r="N12" s="11"/>
      <c r="O12" s="11"/>
      <c r="P12" s="11"/>
      <c r="Q12" s="11"/>
      <c r="R12" s="11"/>
      <c r="S12" s="11"/>
      <c r="T12" s="11"/>
      <c r="U12" s="11"/>
      <c r="V12" s="11"/>
      <c r="W12" s="11"/>
      <c r="X12" s="11"/>
      <c r="Y12" s="11"/>
      <c r="Z12" s="11"/>
    </row>
    <row r="13" spans="1:26" ht="76.5" customHeight="1" x14ac:dyDescent="0.35">
      <c r="A13" s="6" t="str">
        <f>'1&gt;Questionnaire (to be filled)'!A13</f>
        <v>Q011</v>
      </c>
      <c r="B13" s="20" t="str">
        <f>'1&gt;Questionnaire (to be filled)'!B13</f>
        <v>To what extent does the service provide tracing and logging mechanisms for the actions performed by the actors in control of the data to allow a secure exchange of data, information and knowledge towards its end users?</v>
      </c>
      <c r="C13" s="49" t="str">
        <f>'1&gt;Questionnaire (to be filled)'!C13</f>
        <v>No answer</v>
      </c>
      <c r="D13" s="50" t="str">
        <f>'1&gt;Questionnaire (to be filled)'!E13</f>
        <v>n/a</v>
      </c>
      <c r="E13" s="18" t="str">
        <f>'1&gt;Questionnaire (to be filled)'!F13</f>
        <v>No information or not applicable. Check whether tracing and logging are truly required, for example for legal, security, or audit obligations. If they are, document the need and create an implementation roadmap to close the gap.</v>
      </c>
      <c r="F13" s="21" t="s">
        <v>271</v>
      </c>
      <c r="G13" s="11"/>
      <c r="H13" s="11"/>
      <c r="I13" s="11"/>
      <c r="J13" s="11"/>
      <c r="K13" s="11"/>
      <c r="L13" s="11"/>
      <c r="M13" s="11"/>
      <c r="N13" s="11"/>
      <c r="O13" s="11"/>
      <c r="P13" s="11"/>
      <c r="Q13" s="11"/>
      <c r="R13" s="11"/>
      <c r="S13" s="11"/>
      <c r="T13" s="11"/>
      <c r="U13" s="11"/>
      <c r="V13" s="11"/>
      <c r="W13" s="11"/>
      <c r="X13" s="11"/>
      <c r="Y13" s="11"/>
      <c r="Z13" s="11"/>
    </row>
    <row r="14" spans="1:26" ht="76.5" customHeight="1" x14ac:dyDescent="0.35">
      <c r="A14" s="6" t="str">
        <f>'1&gt;Questionnaire (to be filled)'!A14</f>
        <v>Q012</v>
      </c>
      <c r="B14" s="20" t="str">
        <f>'1&gt;Questionnaire (to be filled)'!B14</f>
        <v>To what extent is the service compliant with an existing governance methodology on the protection of data, information, and knowledge?</v>
      </c>
      <c r="C14" s="49" t="str">
        <f>'1&gt;Questionnaire (to be filled)'!C14</f>
        <v>No answer</v>
      </c>
      <c r="D14" s="50" t="str">
        <f>'1&gt;Questionnaire (to be filled)'!E14</f>
        <v>n/a</v>
      </c>
      <c r="E14" s="18" t="str">
        <f>'1&gt;Questionnaire (to be filled)'!F14</f>
        <v>No information or not applicable. Identify whether a formal governance methodology is required for your service. If applicable, perform a governance gap analysis covering data protection, information management, and knowledge-asset ownership.</v>
      </c>
      <c r="F14" s="21" t="s">
        <v>272</v>
      </c>
      <c r="G14" s="11"/>
      <c r="H14" s="11"/>
      <c r="I14" s="11"/>
      <c r="J14" s="11"/>
      <c r="K14" s="11"/>
      <c r="L14" s="11"/>
      <c r="M14" s="11"/>
      <c r="N14" s="11"/>
      <c r="O14" s="11"/>
      <c r="P14" s="11"/>
      <c r="Q14" s="11"/>
      <c r="R14" s="11"/>
      <c r="S14" s="11"/>
      <c r="T14" s="11"/>
      <c r="U14" s="11"/>
      <c r="V14" s="11"/>
      <c r="W14" s="11"/>
      <c r="X14" s="11"/>
      <c r="Y14" s="11"/>
      <c r="Z14" s="11"/>
    </row>
    <row r="15" spans="1:26" ht="76.5" customHeight="1" x14ac:dyDescent="0.35">
      <c r="A15" s="6" t="str">
        <f>'1&gt;Questionnaire (to be filled)'!A15</f>
        <v>Q013</v>
      </c>
      <c r="B15" s="20" t="str">
        <f>'1&gt;Questionnaire (to be filled)'!B15</f>
        <v>To what extent does the service handle data in conformity with industry standard data protection policies and sensitive data pseudonymisation practices?</v>
      </c>
      <c r="C15" s="49" t="str">
        <f>'1&gt;Questionnaire (to be filled)'!C15</f>
        <v>No answer</v>
      </c>
      <c r="D15" s="50" t="str">
        <f>'1&gt;Questionnaire (to be filled)'!E15</f>
        <v>n/a</v>
      </c>
      <c r="E15" s="18" t="str">
        <f>'1&gt;Questionnaire (to be filled)'!F15</f>
        <v>No information or not applicable. Please provide information on data-protection practices so the appropriate actions can be planned.</v>
      </c>
      <c r="F15" s="21" t="s">
        <v>273</v>
      </c>
      <c r="G15" s="11"/>
      <c r="H15" s="11"/>
      <c r="I15" s="11"/>
      <c r="J15" s="11"/>
      <c r="K15" s="11"/>
      <c r="L15" s="11"/>
      <c r="M15" s="11"/>
      <c r="N15" s="11"/>
      <c r="O15" s="11"/>
      <c r="P15" s="11"/>
      <c r="Q15" s="11"/>
      <c r="R15" s="11"/>
      <c r="S15" s="11"/>
      <c r="T15" s="11"/>
      <c r="U15" s="11"/>
      <c r="V15" s="11"/>
      <c r="W15" s="11"/>
      <c r="X15" s="11"/>
      <c r="Y15" s="11"/>
      <c r="Z15" s="11"/>
    </row>
    <row r="16" spans="1:26" ht="76.5" customHeight="1" x14ac:dyDescent="0.35">
      <c r="A16" s="6" t="str">
        <f>'1&gt;Questionnaire (to be filled)'!A16</f>
        <v>Q014</v>
      </c>
      <c r="B16" s="20" t="str">
        <f>'1&gt;Questionnaire (to be filled)'!B16</f>
        <v>To what extent does the service have preservation policies in place to specify the time period for keeping the data, information and knowledge consumed in an electronic format?</v>
      </c>
      <c r="C16" s="49" t="str">
        <f>'1&gt;Questionnaire (to be filled)'!C16</f>
        <v>No answer</v>
      </c>
      <c r="D16" s="50" t="str">
        <f>'1&gt;Questionnaire (to be filled)'!E16</f>
        <v>n/a</v>
      </c>
      <c r="E16" s="18" t="str">
        <f>'1&gt;Questionnaire (to be filled)'!F16</f>
        <v>No information or not applicable. Confirm whether formal data-preservation policies are required for this service. If not applicable, document the justification; if applicable but missing, prepare a roadmap to implement recognised standards such as ISO 19165-1:2018.</v>
      </c>
      <c r="F16" s="21" t="s">
        <v>269</v>
      </c>
      <c r="G16" s="11"/>
      <c r="H16" s="11"/>
      <c r="I16" s="11"/>
      <c r="J16" s="11"/>
      <c r="K16" s="11"/>
      <c r="L16" s="11"/>
      <c r="M16" s="11"/>
      <c r="N16" s="11"/>
      <c r="O16" s="11"/>
      <c r="P16" s="11"/>
      <c r="Q16" s="11"/>
      <c r="R16" s="11"/>
      <c r="S16" s="11"/>
      <c r="T16" s="11"/>
      <c r="U16" s="11"/>
      <c r="V16" s="11"/>
      <c r="W16" s="11"/>
      <c r="X16" s="11"/>
      <c r="Y16" s="11"/>
      <c r="Z16" s="11"/>
    </row>
    <row r="17" spans="1:26" ht="76.5" customHeight="1" x14ac:dyDescent="0.35">
      <c r="A17" s="6" t="str">
        <f>'1&gt;Questionnaire (to be filled)'!A17</f>
        <v>Q015</v>
      </c>
      <c r="B17" s="20" t="str">
        <f>'1&gt;Questionnaire (to be filled)'!B17</f>
        <v>To what extent is the service compliant with the European Legal Acts concerning the domain of the solution?</v>
      </c>
      <c r="C17" s="49" t="str">
        <f>'1&gt;Questionnaire (to be filled)'!C17</f>
        <v>No answer</v>
      </c>
      <c r="D17" s="50" t="str">
        <f>'1&gt;Questionnaire (to be filled)'!E17</f>
        <v>n/a</v>
      </c>
      <c r="E17" s="18" t="str">
        <f>'1&gt;Questionnaire (to be filled)'!F17</f>
        <v>No information or not applicable.  Perform a legal gap analysis to identify all applicable EU regulations and directives that may affect the service.</v>
      </c>
      <c r="F17" s="21" t="s">
        <v>268</v>
      </c>
      <c r="G17" s="11"/>
      <c r="H17" s="11"/>
      <c r="I17" s="11"/>
      <c r="J17" s="11"/>
      <c r="K17" s="11"/>
      <c r="L17" s="11"/>
      <c r="M17" s="11"/>
      <c r="N17" s="11"/>
      <c r="O17" s="11"/>
      <c r="P17" s="11"/>
      <c r="Q17" s="11"/>
      <c r="R17" s="11"/>
      <c r="S17" s="11"/>
      <c r="T17" s="11"/>
      <c r="U17" s="11"/>
      <c r="V17" s="11"/>
      <c r="W17" s="11"/>
      <c r="X17" s="11"/>
      <c r="Y17" s="11"/>
      <c r="Z17" s="11"/>
    </row>
    <row r="18" spans="1:26" ht="76.5" customHeight="1" x14ac:dyDescent="0.35">
      <c r="A18" s="6" t="str">
        <f>'1&gt;Questionnaire (to be filled)'!A18</f>
        <v>Q016</v>
      </c>
      <c r="B18" s="20" t="str">
        <f>'1&gt;Questionnaire (to be filled)'!B18</f>
        <v>To what extent is the service compliant with the legal obligations that define the specifications of the data, information and knowledge exchanged with other services?</v>
      </c>
      <c r="C18" s="49" t="str">
        <f>'1&gt;Questionnaire (to be filled)'!C18</f>
        <v>No answer</v>
      </c>
      <c r="D18" s="50" t="str">
        <f>'1&gt;Questionnaire (to be filled)'!E18</f>
        <v>n/a</v>
      </c>
      <c r="E18" s="18" t="str">
        <f>'1&gt;Questionnaire (to be filled)'!F18</f>
        <v>No information or not applicable. Determine which legal obligations (local, regional, national, EU) apply to the service’s data consumption. If not applicable, document the rationale. If applicable, create a compliance gap analysis and implementation roadmap.</v>
      </c>
      <c r="F18" s="21" t="s">
        <v>268</v>
      </c>
      <c r="G18" s="11"/>
      <c r="H18" s="11"/>
      <c r="I18" s="11"/>
      <c r="J18" s="11"/>
      <c r="K18" s="11"/>
      <c r="L18" s="11"/>
      <c r="M18" s="11"/>
      <c r="N18" s="11"/>
      <c r="O18" s="11"/>
      <c r="P18" s="11"/>
      <c r="Q18" s="11"/>
      <c r="R18" s="11"/>
      <c r="S18" s="11"/>
      <c r="T18" s="11"/>
      <c r="U18" s="11"/>
      <c r="V18" s="11"/>
      <c r="W18" s="11"/>
      <c r="X18" s="11"/>
      <c r="Y18" s="11"/>
      <c r="Z18" s="11"/>
    </row>
    <row r="19" spans="1:26" ht="76.5" customHeight="1" x14ac:dyDescent="0.35">
      <c r="A19" s="6" t="str">
        <f>'1&gt;Questionnaire (to be filled)'!A19</f>
        <v>Q017</v>
      </c>
      <c r="B19" s="20" t="str">
        <f>'1&gt;Questionnaire (to be filled)'!B19</f>
        <v>To what extent does the service rely on a shared legal framework to regulate the collaboration with internal/external peers exchanging data, information or knowledge?</v>
      </c>
      <c r="C19" s="49" t="str">
        <f>'1&gt;Questionnaire (to be filled)'!C19</f>
        <v>No answer</v>
      </c>
      <c r="D19" s="50" t="str">
        <f>'1&gt;Questionnaire (to be filled)'!E19</f>
        <v>n/a</v>
      </c>
      <c r="E19" s="18" t="str">
        <f>'1&gt;Questionnaire (to be filled)'!F19</f>
        <v>No information or not applicable. Determine which legal instruments (agreements, licences, regulations) are required to enable sharing of the solution. If the framework is not applicable, document the justification; otherwise prepare a plan to create or update it.</v>
      </c>
      <c r="F19" s="21" t="s">
        <v>268</v>
      </c>
      <c r="G19" s="11"/>
      <c r="H19" s="11"/>
      <c r="I19" s="11"/>
      <c r="J19" s="11"/>
      <c r="K19" s="11"/>
      <c r="L19" s="11"/>
      <c r="M19" s="11"/>
      <c r="N19" s="11"/>
      <c r="O19" s="11"/>
      <c r="P19" s="11"/>
      <c r="Q19" s="11"/>
      <c r="R19" s="11"/>
      <c r="S19" s="11"/>
      <c r="T19" s="11"/>
      <c r="U19" s="11"/>
      <c r="V19" s="11"/>
      <c r="W19" s="11"/>
      <c r="X19" s="11"/>
      <c r="Y19" s="11"/>
      <c r="Z19" s="11"/>
    </row>
    <row r="20" spans="1:26" ht="76.5" customHeight="1" x14ac:dyDescent="0.35">
      <c r="A20" s="6" t="str">
        <f>'1&gt;Questionnaire (to be filled)'!A20</f>
        <v>Q018</v>
      </c>
      <c r="B20" s="20" t="str">
        <f>'1&gt;Questionnaire (to be filled)'!B20</f>
        <v>To what extent is the service formalised by organisational interoperability agreements that enable data, information and knowledge consumption and delivery?</v>
      </c>
      <c r="C20" s="49" t="str">
        <f>'1&gt;Questionnaire (to be filled)'!C20</f>
        <v>'No answer</v>
      </c>
      <c r="D20" s="50" t="str">
        <f>'1&gt;Questionnaire (to be filled)'!E20</f>
        <v>n/a</v>
      </c>
      <c r="E20" s="18" t="str">
        <f>'1&gt;Questionnaire (to be filled)'!F20</f>
        <v>No information or not applicable. Determine whether organisational agreements are needed for data/information/knowledge consumption. Map all stakeholders (internal departments, partner agencies, third-party data providers) and identify existing informal arrangements or gaps.</v>
      </c>
      <c r="F20" s="21" t="s">
        <v>268</v>
      </c>
      <c r="G20" s="11"/>
      <c r="H20" s="11"/>
      <c r="I20" s="11"/>
      <c r="J20" s="11"/>
      <c r="K20" s="11"/>
      <c r="L20" s="11"/>
      <c r="M20" s="11"/>
      <c r="N20" s="11"/>
      <c r="O20" s="11"/>
      <c r="P20" s="11"/>
      <c r="Q20" s="11"/>
      <c r="R20" s="11"/>
      <c r="S20" s="11"/>
      <c r="T20" s="11"/>
      <c r="U20" s="11"/>
      <c r="V20" s="11"/>
      <c r="W20" s="11"/>
      <c r="X20" s="11"/>
      <c r="Y20" s="11"/>
      <c r="Z20" s="11"/>
    </row>
    <row r="21" spans="1:26" ht="76.5" customHeight="1" x14ac:dyDescent="0.35">
      <c r="A21" s="6" t="str">
        <f>'1&gt;Questionnaire (to be filled)'!A21</f>
        <v>Q019</v>
      </c>
      <c r="B21" s="20" t="str">
        <f>'1&gt;Questionnaire (to be filled)'!B21</f>
        <v>To what extent does the service apply measures to handle the legal implications related to service consumption? (e.g. tracing and logging mechanisms, legal agreements, legal rules, etc.)</v>
      </c>
      <c r="C21" s="49" t="str">
        <f>'1&gt;Questionnaire (to be filled)'!C21</f>
        <v>No answer</v>
      </c>
      <c r="D21" s="50" t="str">
        <f>'1&gt;Questionnaire (to be filled)'!E21</f>
        <v>n/a</v>
      </c>
      <c r="E21" s="18" t="str">
        <f>'1&gt;Questionnaire (to be filled)'!F21</f>
        <v>No information or not applicable.  Periodically review whether legal requirements arise and document the justification for not applying legal measures.</v>
      </c>
      <c r="F21" s="21" t="s">
        <v>274</v>
      </c>
      <c r="G21" s="11"/>
      <c r="H21" s="11"/>
      <c r="I21" s="11"/>
      <c r="J21" s="11"/>
      <c r="K21" s="11"/>
      <c r="L21" s="11"/>
      <c r="M21" s="11"/>
      <c r="N21" s="11"/>
      <c r="O21" s="11"/>
      <c r="P21" s="11"/>
      <c r="Q21" s="11"/>
      <c r="R21" s="11"/>
      <c r="S21" s="11"/>
      <c r="T21" s="11"/>
      <c r="U21" s="11"/>
      <c r="V21" s="11"/>
      <c r="W21" s="11"/>
      <c r="X21" s="11"/>
      <c r="Y21" s="11"/>
      <c r="Z21" s="11"/>
    </row>
    <row r="22" spans="1:26" ht="76.5" customHeight="1" x14ac:dyDescent="0.35">
      <c r="A22" s="6" t="str">
        <f>'1&gt;Questionnaire (to be filled)'!A22</f>
        <v>Q020</v>
      </c>
      <c r="B22" s="20" t="str">
        <f>'1&gt;Questionnaire (to be filled)'!B22</f>
        <v>To what extent does the service provide information on terms and conditions including the dataset content, use restrictions, licenses, data collection methodology?</v>
      </c>
      <c r="C22" s="49" t="str">
        <f>'1&gt;Questionnaire (to be filled)'!C22</f>
        <v>No answer</v>
      </c>
      <c r="D22" s="50" t="str">
        <f>'1&gt;Questionnaire (to be filled)'!E22</f>
        <v>n/a</v>
      </c>
      <c r="E22" s="18" t="str">
        <f>'1&gt;Questionnaire (to be filled)'!F22</f>
        <v>No information or not applicable.  Confirm whether terms and conditions (T&amp;Cs) are applicable; if yes, document applicability and plan their definition. Reassess regularly.</v>
      </c>
      <c r="F22" s="21" t="s">
        <v>268</v>
      </c>
      <c r="G22" s="11"/>
      <c r="H22" s="11"/>
      <c r="I22" s="11"/>
      <c r="J22" s="11"/>
      <c r="K22" s="11"/>
      <c r="L22" s="11"/>
      <c r="M22" s="11"/>
      <c r="N22" s="11"/>
      <c r="O22" s="11"/>
      <c r="P22" s="11"/>
      <c r="Q22" s="11"/>
      <c r="R22" s="11"/>
      <c r="S22" s="11"/>
      <c r="T22" s="11"/>
      <c r="U22" s="11"/>
      <c r="V22" s="11"/>
      <c r="W22" s="11"/>
      <c r="X22" s="11"/>
      <c r="Y22" s="11"/>
      <c r="Z22" s="11"/>
    </row>
    <row r="23" spans="1:26" ht="76.5" customHeight="1" x14ac:dyDescent="0.35">
      <c r="A23" s="6" t="str">
        <f>'1&gt;Questionnaire (to be filled)'!A23</f>
        <v>Q021</v>
      </c>
      <c r="B23" s="20" t="str">
        <f>'1&gt;Questionnaire (to be filled)'!B23</f>
        <v>To what extent does the service use commonly agreed standards to semantically align the data, information and knowledge consumed and delivered? (ontology, data model, data syntax, data format)</v>
      </c>
      <c r="C23" s="49" t="str">
        <f>'1&gt;Questionnaire (to be filled)'!C23</f>
        <v>No answer</v>
      </c>
      <c r="D23" s="50" t="str">
        <f>'1&gt;Questionnaire (to be filled)'!E23</f>
        <v>n/a</v>
      </c>
      <c r="E23" s="18" t="str">
        <f>'1&gt;Questionnaire (to be filled)'!F23</f>
        <v>No information or not applicable.  Assess whether semantic alignment is relevant and identify current data standards or vocabularies in use.</v>
      </c>
      <c r="F23" s="21" t="s">
        <v>275</v>
      </c>
      <c r="G23" s="11"/>
      <c r="H23" s="11"/>
      <c r="I23" s="11"/>
      <c r="J23" s="11"/>
      <c r="K23" s="11"/>
      <c r="L23" s="11"/>
      <c r="M23" s="11"/>
      <c r="N23" s="11"/>
      <c r="O23" s="11"/>
      <c r="P23" s="11"/>
      <c r="Q23" s="11"/>
      <c r="R23" s="11"/>
      <c r="S23" s="11"/>
      <c r="T23" s="11"/>
      <c r="U23" s="11"/>
      <c r="V23" s="11"/>
      <c r="W23" s="11"/>
      <c r="X23" s="11"/>
      <c r="Y23" s="11"/>
      <c r="Z23" s="11"/>
    </row>
    <row r="24" spans="1:26" ht="76.5" customHeight="1" x14ac:dyDescent="0.35">
      <c r="A24" s="6" t="str">
        <f>'1&gt;Questionnaire (to be filled)'!A24</f>
        <v>Q022</v>
      </c>
      <c r="B24" s="20" t="str">
        <f>'1&gt;Questionnaire (to be filled)'!B24</f>
        <v>To what extent does the service publish open data in a structured format?</v>
      </c>
      <c r="C24" s="49" t="str">
        <f>'1&gt;Questionnaire (to be filled)'!C24</f>
        <v>No answer</v>
      </c>
      <c r="D24" s="50" t="str">
        <f>'1&gt;Questionnaire (to be filled)'!E24</f>
        <v>n/a</v>
      </c>
      <c r="E24" s="18" t="str">
        <f>'1&gt;Questionnaire (to be filled)'!F24</f>
        <v>No information or not applicable.  Assess whether open/structured data publishing is relevant and plan a first inventory of available datasets.</v>
      </c>
      <c r="F24" s="21" t="s">
        <v>276</v>
      </c>
      <c r="G24" s="11"/>
      <c r="H24" s="11"/>
      <c r="I24" s="11"/>
      <c r="J24" s="11"/>
      <c r="K24" s="11"/>
      <c r="L24" s="11"/>
      <c r="M24" s="11"/>
      <c r="N24" s="11"/>
      <c r="O24" s="11"/>
      <c r="P24" s="11"/>
      <c r="Q24" s="11"/>
      <c r="R24" s="11"/>
      <c r="S24" s="11"/>
      <c r="T24" s="11"/>
      <c r="U24" s="11"/>
      <c r="V24" s="11"/>
      <c r="W24" s="11"/>
      <c r="X24" s="11"/>
      <c r="Y24" s="11"/>
      <c r="Z24" s="11"/>
    </row>
    <row r="25" spans="1:26" ht="76.5" customHeight="1" x14ac:dyDescent="0.35">
      <c r="A25" s="6" t="str">
        <f>'1&gt;Questionnaire (to be filled)'!A25</f>
        <v>Q023</v>
      </c>
      <c r="B25" s="20" t="str">
        <f>'1&gt;Questionnaire (to be filled)'!B25</f>
        <v>To what extent does the service deliver data, information and knowledge via multiple service delivery modes? (mobile (Android, iOS), tablets, GUI PC base, voice, sms, video, email)</v>
      </c>
      <c r="C25" s="49" t="str">
        <f>'1&gt;Questionnaire (to be filled)'!C25</f>
        <v>No answer</v>
      </c>
      <c r="D25" s="50" t="str">
        <f>'1&gt;Questionnaire (to be filled)'!E25</f>
        <v>n/a</v>
      </c>
      <c r="E25" s="18" t="str">
        <f>'1&gt;Questionnaire (to be filled)'!F25</f>
        <v>No information provided. Review your current delivery methods and identify if multiple service-delivery modes are relevant to users’ needs.</v>
      </c>
      <c r="F25" s="21" t="s">
        <v>269</v>
      </c>
      <c r="G25" s="11"/>
      <c r="H25" s="11"/>
      <c r="I25" s="11"/>
      <c r="J25" s="11"/>
      <c r="K25" s="11"/>
      <c r="L25" s="11"/>
      <c r="M25" s="11"/>
      <c r="N25" s="11"/>
      <c r="O25" s="11"/>
      <c r="P25" s="11"/>
      <c r="Q25" s="11"/>
      <c r="R25" s="11"/>
      <c r="S25" s="11"/>
      <c r="T25" s="11"/>
      <c r="U25" s="11"/>
      <c r="V25" s="11"/>
      <c r="W25" s="11"/>
      <c r="X25" s="11"/>
      <c r="Y25" s="11"/>
      <c r="Z25" s="11"/>
    </row>
    <row r="26" spans="1:26" ht="76.5" customHeight="1" x14ac:dyDescent="0.35">
      <c r="A26" s="6" t="str">
        <f>'1&gt;Questionnaire (to be filled)'!A26</f>
        <v>Q024</v>
      </c>
      <c r="B26" s="20" t="str">
        <f>'1&gt;Questionnaire (to be filled)'!B26</f>
        <v>To what extent is the service able to invoke other services to deliver data, information and knowledge in a performance-oriented way i.e. align data synchronization between different services?</v>
      </c>
      <c r="C26" s="49" t="str">
        <f>'1&gt;Questionnaire (to be filled)'!C26</f>
        <v>No answer</v>
      </c>
      <c r="D26" s="50" t="str">
        <f>'1&gt;Questionnaire (to be filled)'!E26</f>
        <v>n/a</v>
      </c>
      <c r="E26" s="18" t="str">
        <f>'1&gt;Questionnaire (to be filled)'!F26</f>
        <v>No information provided. Review whether your service needs to invoke other services and document the current integration landscape.</v>
      </c>
      <c r="F26" s="21" t="s">
        <v>267</v>
      </c>
      <c r="G26" s="11"/>
      <c r="H26" s="11"/>
      <c r="I26" s="11"/>
      <c r="J26" s="11"/>
      <c r="K26" s="11"/>
      <c r="L26" s="11"/>
      <c r="M26" s="11"/>
      <c r="N26" s="11"/>
      <c r="O26" s="11"/>
      <c r="P26" s="11"/>
      <c r="Q26" s="11"/>
      <c r="R26" s="11"/>
      <c r="S26" s="11"/>
      <c r="T26" s="11"/>
      <c r="U26" s="11"/>
      <c r="V26" s="11"/>
      <c r="W26" s="11"/>
      <c r="X26" s="11"/>
      <c r="Y26" s="11"/>
      <c r="Z26" s="11"/>
    </row>
    <row r="27" spans="1:26" ht="76.5" customHeight="1" x14ac:dyDescent="0.35">
      <c r="A27" s="6" t="str">
        <f>'1&gt;Questionnaire (to be filled)'!A27</f>
        <v>Q025</v>
      </c>
      <c r="B27" s="20" t="str">
        <f>'1&gt;Questionnaire (to be filled)'!B27</f>
        <v>To what extent is the service flexible to introduce changes in the exchange of data, information and knowledge? (e.g. maintenance and updates to address business needs, changes, etc.)</v>
      </c>
      <c r="C27" s="49" t="str">
        <f>'1&gt;Questionnaire (to be filled)'!C27</f>
        <v>No answer</v>
      </c>
      <c r="D27" s="50" t="str">
        <f>'1&gt;Questionnaire (to be filled)'!E27</f>
        <v>n/a</v>
      </c>
      <c r="E27" s="18" t="str">
        <f>'1&gt;Questionnaire (to be filled)'!F27</f>
        <v>Identify which data-consumption processes require flexibility. Document current hard-coded dependencies, ownership of data flows, and the change-management gaps</v>
      </c>
      <c r="F27" s="21" t="s">
        <v>268</v>
      </c>
      <c r="G27" s="11"/>
      <c r="H27" s="11"/>
      <c r="I27" s="11"/>
      <c r="J27" s="11"/>
      <c r="K27" s="11"/>
      <c r="L27" s="11"/>
      <c r="M27" s="11"/>
      <c r="N27" s="11"/>
      <c r="O27" s="11"/>
      <c r="P27" s="11"/>
      <c r="Q27" s="11"/>
      <c r="R27" s="11"/>
      <c r="S27" s="11"/>
      <c r="T27" s="11"/>
      <c r="U27" s="11"/>
      <c r="V27" s="11"/>
      <c r="W27" s="11"/>
      <c r="X27" s="11"/>
      <c r="Y27" s="11"/>
      <c r="Z27" s="11"/>
    </row>
    <row r="28" spans="1:26" ht="76.5" customHeight="1" x14ac:dyDescent="0.35">
      <c r="A28" s="6" t="str">
        <f>'1&gt;Questionnaire (to be filled)'!A28</f>
        <v>Q026</v>
      </c>
      <c r="B28" s="20" t="str">
        <f>'1&gt;Questionnaire (to be filled)'!B28</f>
        <v>To what extent are resources available for conformance test integration / interoperability of the service?</v>
      </c>
      <c r="C28" s="49" t="str">
        <f>'1&gt;Questionnaire (to be filled)'!C28</f>
        <v>No answer</v>
      </c>
      <c r="D28" s="50" t="str">
        <f>'1&gt;Questionnaire (to be filled)'!E28</f>
        <v>n/a</v>
      </c>
      <c r="E28" s="18" t="str">
        <f>'1&gt;Questionnaire (to be filled)'!F28</f>
        <v>No information provided. Assess whether conformance testing is required and identify any existing testing resources or gaps.</v>
      </c>
      <c r="F28" s="21" t="s">
        <v>274</v>
      </c>
      <c r="G28" s="11"/>
      <c r="H28" s="11"/>
      <c r="I28" s="11"/>
      <c r="J28" s="11"/>
      <c r="K28" s="11"/>
      <c r="L28" s="11"/>
      <c r="M28" s="11"/>
      <c r="N28" s="11"/>
      <c r="O28" s="11"/>
      <c r="P28" s="11"/>
      <c r="Q28" s="11"/>
      <c r="R28" s="11"/>
      <c r="S28" s="11"/>
      <c r="T28" s="11"/>
      <c r="U28" s="11"/>
      <c r="V28" s="11"/>
      <c r="W28" s="11"/>
      <c r="X28" s="11"/>
      <c r="Y28" s="11"/>
      <c r="Z28" s="11"/>
    </row>
    <row r="29" spans="1:26" ht="76.5" customHeight="1" x14ac:dyDescent="0.35">
      <c r="A29" s="6" t="str">
        <f>'1&gt;Questionnaire (to be filled)'!A29</f>
        <v>Q027</v>
      </c>
      <c r="B29" s="20" t="str">
        <f>'1&gt;Questionnaire (to be filled)'!B29</f>
        <v>To what extent is the service made discoverable by its end users via organisational means (service catalogues, etc.)?</v>
      </c>
      <c r="C29" s="49" t="str">
        <f>'1&gt;Questionnaire (to be filled)'!C29</f>
        <v>No answer</v>
      </c>
      <c r="D29" s="50" t="str">
        <f>'1&gt;Questionnaire (to be filled)'!E29</f>
        <v>n/a</v>
      </c>
      <c r="E29" s="18" t="str">
        <f>'1&gt;Questionnaire (to be filled)'!F29</f>
        <v>Determine how users currently learn about the service (if at all). Identify gaps in outreach, documentation, and metadata that prevent easy discovery.</v>
      </c>
      <c r="F29" s="21" t="s">
        <v>268</v>
      </c>
      <c r="G29" s="11"/>
      <c r="H29" s="11"/>
      <c r="I29" s="11"/>
      <c r="J29" s="11"/>
      <c r="K29" s="11"/>
      <c r="L29" s="11"/>
      <c r="M29" s="11"/>
      <c r="N29" s="11"/>
      <c r="O29" s="11"/>
      <c r="P29" s="11"/>
      <c r="Q29" s="11"/>
      <c r="R29" s="11"/>
      <c r="S29" s="11"/>
      <c r="T29" s="11"/>
      <c r="U29" s="11"/>
      <c r="V29" s="11"/>
      <c r="W29" s="11"/>
      <c r="X29" s="11"/>
      <c r="Y29" s="11"/>
      <c r="Z29" s="11"/>
    </row>
    <row r="30" spans="1:26" ht="76.5" customHeight="1" x14ac:dyDescent="0.35">
      <c r="A30" s="6" t="str">
        <f>'1&gt;Questionnaire (to be filled)'!A30</f>
        <v>Q028</v>
      </c>
      <c r="B30" s="20" t="str">
        <f>'1&gt;Questionnaire (to be filled)'!B30</f>
        <v>To what extent is the service able to discover the services to consume data, information and knowledge (service catalogues, etc.)?</v>
      </c>
      <c r="C30" s="49" t="str">
        <f>'1&gt;Questionnaire (to be filled)'!C30</f>
        <v>'No answer</v>
      </c>
      <c r="D30" s="50" t="str">
        <f>'1&gt;Questionnaire (to be filled)'!E30</f>
        <v>n/a</v>
      </c>
      <c r="E30" s="18" t="str">
        <f>'1&gt;Questionnaire (to be filled)'!F30</f>
        <v>Determine what external services (APIs, data feeds, catalogues) your digital public service should be able to find and consume. Document current manual practices and identify critical gaps.</v>
      </c>
      <c r="F30" s="21" t="s">
        <v>267</v>
      </c>
      <c r="G30" s="11"/>
      <c r="H30" s="11"/>
      <c r="I30" s="11"/>
      <c r="J30" s="11"/>
      <c r="K30" s="11"/>
      <c r="L30" s="11"/>
      <c r="M30" s="11"/>
      <c r="N30" s="11"/>
      <c r="O30" s="11"/>
      <c r="P30" s="11"/>
      <c r="Q30" s="11"/>
      <c r="R30" s="11"/>
      <c r="S30" s="11"/>
      <c r="T30" s="11"/>
      <c r="U30" s="11"/>
      <c r="V30" s="11"/>
      <c r="W30" s="11"/>
      <c r="X30" s="11"/>
      <c r="Y30" s="11"/>
      <c r="Z30" s="11"/>
    </row>
    <row r="31" spans="1:26" ht="76.5" customHeight="1" x14ac:dyDescent="0.35">
      <c r="A31" s="6" t="str">
        <f>'1&gt;Questionnaire (to be filled)'!A31</f>
        <v>Q029</v>
      </c>
      <c r="B31" s="20" t="str">
        <f>'1&gt;Questionnaire (to be filled)'!B31</f>
        <v>To what extent does the service provide metadata documentation about the data, information and knowledge delivered?</v>
      </c>
      <c r="C31" s="49" t="str">
        <f>'1&gt;Questionnaire (to be filled)'!C31</f>
        <v>No answer</v>
      </c>
      <c r="D31" s="50" t="str">
        <f>'1&gt;Questionnaire (to be filled)'!E31</f>
        <v>n/a</v>
      </c>
      <c r="E31" s="18" t="str">
        <f>'1&gt;Questionnaire (to be filled)'!F31</f>
        <v>No information provided. Review whether metadata documentation is required and identify any existing descriptions of your datasets.</v>
      </c>
      <c r="F31" s="21" t="s">
        <v>276</v>
      </c>
      <c r="G31" s="11"/>
      <c r="H31" s="11"/>
      <c r="I31" s="11"/>
      <c r="J31" s="11"/>
      <c r="K31" s="11"/>
      <c r="L31" s="11"/>
      <c r="M31" s="11"/>
      <c r="N31" s="11"/>
      <c r="O31" s="11"/>
      <c r="P31" s="11"/>
      <c r="Q31" s="11"/>
      <c r="R31" s="11"/>
      <c r="S31" s="11"/>
      <c r="T31" s="11"/>
      <c r="U31" s="11"/>
      <c r="V31" s="11"/>
      <c r="W31" s="11"/>
      <c r="X31" s="11"/>
      <c r="Y31" s="11"/>
      <c r="Z31" s="11"/>
    </row>
    <row r="32" spans="1:26" ht="76.5" customHeight="1" x14ac:dyDescent="0.35">
      <c r="A32" s="6" t="str">
        <f>'1&gt;Questionnaire (to be filled)'!A32</f>
        <v>Q030</v>
      </c>
      <c r="B32" s="20" t="str">
        <f>'1&gt;Questionnaire (to be filled)'!B32</f>
        <v>To what extent does the service apply data and metadata management processes?</v>
      </c>
      <c r="C32" s="49" t="str">
        <f>'1&gt;Questionnaire (to be filled)'!C32</f>
        <v>No answer</v>
      </c>
      <c r="D32" s="50" t="str">
        <f>'1&gt;Questionnaire (to be filled)'!E32</f>
        <v>n/a</v>
      </c>
      <c r="E32" s="18" t="str">
        <f>'1&gt;Questionnaire (to be filled)'!F32</f>
        <v>No information provided. Determine whether data/metadata management is relevant and plan an initial assessment of current practices.</v>
      </c>
      <c r="F32" s="21" t="s">
        <v>276</v>
      </c>
      <c r="G32" s="11"/>
      <c r="H32" s="11"/>
      <c r="I32" s="11"/>
      <c r="J32" s="11"/>
      <c r="K32" s="11"/>
      <c r="L32" s="11"/>
      <c r="M32" s="11"/>
      <c r="N32" s="11"/>
      <c r="O32" s="11"/>
      <c r="P32" s="11"/>
      <c r="Q32" s="11"/>
      <c r="R32" s="11"/>
      <c r="S32" s="11"/>
      <c r="T32" s="11"/>
      <c r="U32" s="11"/>
      <c r="V32" s="11"/>
      <c r="W32" s="11"/>
      <c r="X32" s="11"/>
      <c r="Y32" s="11"/>
      <c r="Z32" s="11"/>
    </row>
    <row r="33" spans="1:26" ht="76.5" customHeight="1" x14ac:dyDescent="0.35">
      <c r="A33" s="6" t="str">
        <f>'1&gt;Questionnaire (to be filled)'!A33</f>
        <v>Q031</v>
      </c>
      <c r="B33" s="20" t="str">
        <f>'1&gt;Questionnaire (to be filled)'!B33</f>
        <v>To what extent does the service provide technical documentation on how to integrate the data, information and knowledge delivered with the data, information and knowledge of other services?</v>
      </c>
      <c r="C33" s="49" t="str">
        <f>'1&gt;Questionnaire (to be filled)'!C33</f>
        <v>No answer</v>
      </c>
      <c r="D33" s="50" t="str">
        <f>'1&gt;Questionnaire (to be filled)'!E33</f>
        <v>n/a</v>
      </c>
      <c r="E33" s="18" t="str">
        <f>'1&gt;Questionnaire (to be filled)'!F33</f>
        <v>No information provided. Review whether integration documentation is required and plan an initial assessment of technical integration needs.</v>
      </c>
      <c r="F33" s="21" t="s">
        <v>277</v>
      </c>
      <c r="G33" s="11"/>
      <c r="H33" s="11"/>
      <c r="I33" s="11"/>
      <c r="J33" s="11"/>
      <c r="K33" s="11"/>
      <c r="L33" s="11"/>
      <c r="M33" s="11"/>
      <c r="N33" s="11"/>
      <c r="O33" s="11"/>
      <c r="P33" s="11"/>
      <c r="Q33" s="11"/>
      <c r="R33" s="11"/>
      <c r="S33" s="11"/>
      <c r="T33" s="11"/>
      <c r="U33" s="11"/>
      <c r="V33" s="11"/>
      <c r="W33" s="11"/>
      <c r="X33" s="11"/>
      <c r="Y33" s="11"/>
      <c r="Z33" s="11"/>
    </row>
    <row r="34" spans="1:26" ht="76.5" customHeight="1" x14ac:dyDescent="0.35">
      <c r="A34" s="6" t="str">
        <f>'1&gt;Questionnaire (to be filled)'!A34</f>
        <v>Q032</v>
      </c>
      <c r="B34" s="20" t="str">
        <f>'1&gt;Questionnaire (to be filled)'!B34</f>
        <v>To what extent does the service perform any of the following options to share its release components ? 
- Sharing documentation to provide other (related) organisations valuable insights into processes, organisation, governance, technology choices, etc. 
- Sharing source code or downloadable software to enable other organisations to effectively build their services.
- Sharing terms of use of the service.
- Making available open Web-API services, data structure, data formats, vocabularies, classification schemes, taxonomies and code lists to enable other organisations and individuals to (re)use functionality and/or gain access to data via web and/or mobile apps
- Providing support to organisations leveraging the resources provided.</v>
      </c>
      <c r="C34" s="49" t="str">
        <f>'1&gt;Questionnaire (to be filled)'!C34</f>
        <v>No answer</v>
      </c>
      <c r="D34" s="50" t="str">
        <f>'1&gt;Questionnaire (to be filled)'!E34</f>
        <v>n/a</v>
      </c>
      <c r="E34" s="18" t="str">
        <f>'1&gt;Questionnaire (to be filled)'!F34</f>
        <v>No information provided. Determine whether sharing of release components is applicable and plan an initial assessment.</v>
      </c>
      <c r="F34" s="21" t="s">
        <v>278</v>
      </c>
      <c r="G34" s="11"/>
      <c r="H34" s="11"/>
      <c r="I34" s="11"/>
      <c r="J34" s="11"/>
      <c r="K34" s="11"/>
      <c r="L34" s="11"/>
      <c r="M34" s="11"/>
      <c r="N34" s="11"/>
      <c r="O34" s="11"/>
      <c r="P34" s="11"/>
      <c r="Q34" s="11"/>
      <c r="R34" s="11"/>
      <c r="S34" s="11"/>
      <c r="T34" s="11"/>
      <c r="U34" s="11"/>
      <c r="V34" s="11"/>
      <c r="W34" s="11"/>
      <c r="X34" s="11"/>
      <c r="Y34" s="11"/>
      <c r="Z34" s="11"/>
    </row>
    <row r="35" spans="1:26" ht="76.5" customHeight="1" x14ac:dyDescent="0.35">
      <c r="A35" s="6" t="str">
        <f>'1&gt;Questionnaire (to be filled)'!A35</f>
        <v>Q033</v>
      </c>
      <c r="B35" s="20" t="str">
        <f>'1&gt;Questionnaire (to be filled)'!B35</f>
        <v>To what extent does the service exchange data, information and knowledge via multiple digital interfaces?</v>
      </c>
      <c r="C35" s="49" t="str">
        <f>'1&gt;Questionnaire (to be filled)'!C35</f>
        <v>No answer</v>
      </c>
      <c r="D35" s="50" t="str">
        <f>'1&gt;Questionnaire (to be filled)'!E35</f>
        <v>n/a</v>
      </c>
      <c r="E35" s="18" t="str">
        <f>'1&gt;Questionnaire (to be filled)'!F35</f>
        <v>No information provided. Review whether multi-channel data exchange is relevant and assess the current interface landscape.</v>
      </c>
      <c r="F35" s="21" t="s">
        <v>267</v>
      </c>
      <c r="G35" s="11"/>
      <c r="H35" s="11"/>
      <c r="I35" s="11"/>
      <c r="J35" s="11"/>
      <c r="K35" s="11"/>
      <c r="L35" s="11"/>
      <c r="M35" s="11"/>
      <c r="N35" s="11"/>
      <c r="O35" s="11"/>
      <c r="P35" s="11"/>
      <c r="Q35" s="11"/>
      <c r="R35" s="11"/>
      <c r="S35" s="11"/>
      <c r="T35" s="11"/>
      <c r="U35" s="11"/>
      <c r="V35" s="11"/>
      <c r="W35" s="11"/>
      <c r="X35" s="11"/>
      <c r="Y35" s="11"/>
      <c r="Z35" s="11"/>
    </row>
    <row r="36" spans="1:26" ht="76.5" customHeight="1" x14ac:dyDescent="0.35">
      <c r="A36" s="6" t="str">
        <f>'1&gt;Questionnaire (to be filled)'!A36</f>
        <v>Q034</v>
      </c>
      <c r="B36" s="20" t="str">
        <f>'1&gt;Questionnaire (to be filled)'!B36</f>
        <v>To what extent does the service consume and deliver data, information and knowledge via multiple open Machine to Machine (M2M) interfaces?</v>
      </c>
      <c r="C36" s="49" t="str">
        <f>'1&gt;Questionnaire (to be filled)'!C36</f>
        <v>No answer</v>
      </c>
      <c r="D36" s="50" t="str">
        <f>'1&gt;Questionnaire (to be filled)'!E36</f>
        <v>n/a</v>
      </c>
      <c r="E36" s="18" t="str">
        <f>'1&gt;Questionnaire (to be filled)'!F36</f>
        <v>No information provided. Review whether machine-to-machine (M2M) data consumption is required and document current integration points.</v>
      </c>
      <c r="F36" s="21" t="s">
        <v>279</v>
      </c>
      <c r="G36" s="11"/>
      <c r="H36" s="11"/>
      <c r="I36" s="11"/>
      <c r="J36" s="11"/>
      <c r="K36" s="11"/>
      <c r="L36" s="11"/>
      <c r="M36" s="11"/>
      <c r="N36" s="11"/>
      <c r="O36" s="11"/>
      <c r="P36" s="11"/>
      <c r="Q36" s="11"/>
      <c r="R36" s="11"/>
      <c r="S36" s="11"/>
      <c r="T36" s="11"/>
      <c r="U36" s="11"/>
      <c r="V36" s="11"/>
      <c r="W36" s="11"/>
      <c r="X36" s="11"/>
      <c r="Y36" s="11"/>
      <c r="Z36" s="11"/>
    </row>
    <row r="37" spans="1:26" ht="76.5" customHeight="1" x14ac:dyDescent="0.35">
      <c r="A37" s="6" t="str">
        <f>'1&gt;Questionnaire (to be filled)'!A37</f>
        <v>Q035</v>
      </c>
      <c r="B37" s="20" t="str">
        <f>'1&gt;Questionnaire (to be filled)'!B37</f>
        <v>To what extent does the service facilitate the consumption and delivery of data, information and knowledge from other services?</v>
      </c>
      <c r="C37" s="49" t="str">
        <f>'1&gt;Questionnaire (to be filled)'!C37</f>
        <v>No answer</v>
      </c>
      <c r="D37" s="50" t="str">
        <f>'1&gt;Questionnaire (to be filled)'!E37</f>
        <v>n/a</v>
      </c>
      <c r="E37" s="18" t="str">
        <f>'1&gt;Questionnaire (to be filled)'!F37</f>
        <v>No information provided. Assess whether automated content discovery is needed and document current discovery and retrieval processes.</v>
      </c>
      <c r="F37" s="21" t="s">
        <v>267</v>
      </c>
      <c r="G37" s="11"/>
      <c r="H37" s="11"/>
      <c r="I37" s="11"/>
      <c r="J37" s="11"/>
      <c r="K37" s="11"/>
      <c r="L37" s="11"/>
      <c r="M37" s="11"/>
      <c r="N37" s="11"/>
      <c r="O37" s="11"/>
      <c r="P37" s="11"/>
      <c r="Q37" s="11"/>
      <c r="R37" s="11"/>
      <c r="S37" s="11"/>
      <c r="T37" s="11"/>
      <c r="U37" s="11"/>
      <c r="V37" s="11"/>
      <c r="W37" s="11"/>
      <c r="X37" s="11"/>
      <c r="Y37" s="11"/>
      <c r="Z37" s="11"/>
    </row>
    <row r="38" spans="1:26" ht="76.5" customHeight="1" x14ac:dyDescent="0.35">
      <c r="A38" s="6" t="str">
        <f>'1&gt;Questionnaire (to be filled)'!A38</f>
        <v>Q036</v>
      </c>
      <c r="B38" s="20" t="str">
        <f>'1&gt;Questionnaire (to be filled)'!B38</f>
        <v>To what extent does the service consume and provides machine-readable documentation about the data, information and knowledge ?</v>
      </c>
      <c r="C38" s="49" t="str">
        <f>'1&gt;Questionnaire (to be filled)'!C38</f>
        <v>No answer</v>
      </c>
      <c r="D38" s="50" t="str">
        <f>'1&gt;Questionnaire (to be filled)'!E38</f>
        <v>n/a</v>
      </c>
      <c r="E38" s="18" t="str">
        <f>'1&gt;Questionnaire (to be filled)'!F38</f>
        <v>No information provided. Determine whether documentation is available from your data providers and plan how to capture and use it.</v>
      </c>
      <c r="F38" s="21" t="s">
        <v>276</v>
      </c>
      <c r="G38" s="11"/>
      <c r="H38" s="11"/>
      <c r="I38" s="11"/>
      <c r="J38" s="11"/>
      <c r="K38" s="11"/>
      <c r="L38" s="11"/>
      <c r="M38" s="11"/>
      <c r="N38" s="11"/>
      <c r="O38" s="11"/>
      <c r="P38" s="11"/>
      <c r="Q38" s="11"/>
      <c r="R38" s="11"/>
      <c r="S38" s="11"/>
      <c r="T38" s="11"/>
      <c r="U38" s="11"/>
      <c r="V38" s="11"/>
      <c r="W38" s="11"/>
      <c r="X38" s="11"/>
      <c r="Y38" s="11"/>
      <c r="Z38" s="11"/>
    </row>
    <row r="39" spans="1:26" ht="14.25" customHeight="1" x14ac:dyDescent="0.35">
      <c r="A39" s="11"/>
      <c r="B39" s="11"/>
      <c r="C39" s="51"/>
      <c r="D39" s="52"/>
      <c r="E39" s="15"/>
      <c r="F39" s="11"/>
      <c r="G39" s="11"/>
      <c r="H39" s="11"/>
      <c r="I39" s="11"/>
      <c r="J39" s="11"/>
      <c r="K39" s="11"/>
      <c r="L39" s="11"/>
      <c r="M39" s="11"/>
      <c r="N39" s="11"/>
      <c r="O39" s="11"/>
      <c r="P39" s="11"/>
      <c r="Q39" s="11"/>
      <c r="R39" s="11"/>
      <c r="S39" s="11"/>
      <c r="T39" s="11"/>
      <c r="U39" s="11"/>
      <c r="V39" s="11"/>
      <c r="W39" s="11"/>
      <c r="X39" s="11"/>
      <c r="Y39" s="11"/>
      <c r="Z39" s="11"/>
    </row>
    <row r="40" spans="1:26" ht="14.25" customHeight="1" x14ac:dyDescent="0.35">
      <c r="A40" s="11"/>
      <c r="B40" s="11"/>
      <c r="C40" s="51"/>
      <c r="D40" s="52"/>
      <c r="E40" s="15"/>
      <c r="F40" s="11"/>
      <c r="G40" s="11"/>
      <c r="H40" s="11"/>
      <c r="I40" s="11"/>
      <c r="J40" s="11"/>
      <c r="K40" s="11"/>
      <c r="L40" s="11"/>
      <c r="M40" s="11"/>
      <c r="N40" s="11"/>
      <c r="O40" s="11"/>
      <c r="P40" s="11"/>
      <c r="Q40" s="11"/>
      <c r="R40" s="11"/>
      <c r="S40" s="11"/>
      <c r="T40" s="11"/>
      <c r="U40" s="11"/>
      <c r="V40" s="11"/>
      <c r="W40" s="11"/>
      <c r="X40" s="11"/>
      <c r="Y40" s="11"/>
      <c r="Z40" s="11"/>
    </row>
    <row r="41" spans="1:26" ht="14.25" customHeight="1" x14ac:dyDescent="0.35">
      <c r="A41" s="11"/>
      <c r="B41" s="11"/>
      <c r="C41" s="51"/>
      <c r="D41" s="52"/>
      <c r="E41" s="15"/>
      <c r="F41" s="11"/>
      <c r="G41" s="11"/>
      <c r="H41" s="11"/>
      <c r="I41" s="11"/>
      <c r="J41" s="11"/>
      <c r="K41" s="11"/>
      <c r="L41" s="11"/>
      <c r="M41" s="11"/>
      <c r="N41" s="11"/>
      <c r="O41" s="11"/>
      <c r="P41" s="11"/>
      <c r="Q41" s="11"/>
      <c r="R41" s="11"/>
      <c r="S41" s="11"/>
      <c r="T41" s="11"/>
      <c r="U41" s="11"/>
      <c r="V41" s="11"/>
      <c r="W41" s="11"/>
      <c r="X41" s="11"/>
      <c r="Y41" s="11"/>
      <c r="Z41" s="11"/>
    </row>
    <row r="42" spans="1:26" ht="14.25" customHeight="1" x14ac:dyDescent="0.35">
      <c r="A42" s="11"/>
      <c r="B42" s="11"/>
      <c r="C42" s="51"/>
      <c r="D42" s="52"/>
      <c r="E42" s="15"/>
      <c r="F42" s="11"/>
      <c r="G42" s="11"/>
      <c r="H42" s="11"/>
      <c r="I42" s="11"/>
      <c r="J42" s="11"/>
      <c r="K42" s="11"/>
      <c r="L42" s="11"/>
      <c r="M42" s="11"/>
      <c r="N42" s="11"/>
      <c r="O42" s="11"/>
      <c r="P42" s="11"/>
      <c r="Q42" s="11"/>
      <c r="R42" s="11"/>
      <c r="S42" s="11"/>
      <c r="T42" s="11"/>
      <c r="U42" s="11"/>
      <c r="V42" s="11"/>
      <c r="W42" s="11"/>
      <c r="X42" s="11"/>
      <c r="Y42" s="11"/>
      <c r="Z42" s="11"/>
    </row>
    <row r="43" spans="1:26" ht="14.25" customHeight="1" x14ac:dyDescent="0.35">
      <c r="A43" s="11"/>
      <c r="B43" s="11"/>
      <c r="C43" s="51"/>
      <c r="D43" s="52"/>
      <c r="E43" s="15"/>
      <c r="F43" s="11"/>
      <c r="G43" s="11"/>
      <c r="H43" s="11"/>
      <c r="I43" s="11"/>
      <c r="J43" s="11"/>
      <c r="K43" s="11"/>
      <c r="L43" s="11"/>
      <c r="M43" s="11"/>
      <c r="N43" s="11"/>
      <c r="O43" s="11"/>
      <c r="P43" s="11"/>
      <c r="Q43" s="11"/>
      <c r="R43" s="11"/>
      <c r="S43" s="11"/>
      <c r="T43" s="11"/>
      <c r="U43" s="11"/>
      <c r="V43" s="11"/>
      <c r="W43" s="11"/>
      <c r="X43" s="11"/>
      <c r="Y43" s="11"/>
      <c r="Z43" s="11"/>
    </row>
    <row r="44" spans="1:26" ht="14.25" customHeight="1" x14ac:dyDescent="0.35">
      <c r="A44" s="11"/>
      <c r="B44" s="11"/>
      <c r="C44" s="51"/>
      <c r="D44" s="52"/>
      <c r="E44" s="15"/>
      <c r="F44" s="11"/>
      <c r="G44" s="11"/>
      <c r="H44" s="11"/>
      <c r="I44" s="11"/>
      <c r="J44" s="11"/>
      <c r="K44" s="11"/>
      <c r="L44" s="11"/>
      <c r="M44" s="11"/>
      <c r="N44" s="11"/>
      <c r="O44" s="11"/>
      <c r="P44" s="11"/>
      <c r="Q44" s="11"/>
      <c r="R44" s="11"/>
      <c r="S44" s="11"/>
      <c r="T44" s="11"/>
      <c r="U44" s="11"/>
      <c r="V44" s="11"/>
      <c r="W44" s="11"/>
      <c r="X44" s="11"/>
      <c r="Y44" s="11"/>
      <c r="Z44" s="11"/>
    </row>
    <row r="45" spans="1:26" ht="14.25" customHeight="1" x14ac:dyDescent="0.35">
      <c r="A45" s="11"/>
      <c r="B45" s="11"/>
      <c r="C45" s="51"/>
      <c r="D45" s="52"/>
      <c r="E45" s="15"/>
      <c r="F45" s="11"/>
      <c r="G45" s="11"/>
      <c r="H45" s="11"/>
      <c r="I45" s="11"/>
      <c r="J45" s="11"/>
      <c r="K45" s="11"/>
      <c r="L45" s="11"/>
      <c r="M45" s="11"/>
      <c r="N45" s="11"/>
      <c r="O45" s="11"/>
      <c r="P45" s="11"/>
      <c r="Q45" s="11"/>
      <c r="R45" s="11"/>
      <c r="S45" s="11"/>
      <c r="T45" s="11"/>
      <c r="U45" s="11"/>
      <c r="V45" s="11"/>
      <c r="W45" s="11"/>
      <c r="X45" s="11"/>
      <c r="Y45" s="11"/>
      <c r="Z45" s="11"/>
    </row>
    <row r="46" spans="1:26" ht="14.25" customHeight="1" x14ac:dyDescent="0.35">
      <c r="A46" s="11"/>
      <c r="B46" s="11"/>
      <c r="C46" s="51"/>
      <c r="D46" s="52"/>
      <c r="E46" s="15"/>
      <c r="F46" s="11"/>
      <c r="G46" s="11"/>
      <c r="H46" s="11"/>
      <c r="I46" s="11"/>
      <c r="J46" s="11"/>
      <c r="K46" s="11"/>
      <c r="L46" s="11"/>
      <c r="M46" s="11"/>
      <c r="N46" s="11"/>
      <c r="O46" s="11"/>
      <c r="P46" s="11"/>
      <c r="Q46" s="11"/>
      <c r="R46" s="11"/>
      <c r="S46" s="11"/>
      <c r="T46" s="11"/>
      <c r="U46" s="11"/>
      <c r="V46" s="11"/>
      <c r="W46" s="11"/>
      <c r="X46" s="11"/>
      <c r="Y46" s="11"/>
      <c r="Z46" s="11"/>
    </row>
    <row r="47" spans="1:26" ht="14.25" customHeight="1" x14ac:dyDescent="0.35">
      <c r="A47" s="11"/>
      <c r="B47" s="11"/>
      <c r="C47" s="51"/>
      <c r="D47" s="52"/>
      <c r="E47" s="15"/>
      <c r="F47" s="11"/>
      <c r="G47" s="11"/>
      <c r="H47" s="11"/>
      <c r="I47" s="11"/>
      <c r="J47" s="11"/>
      <c r="K47" s="11"/>
      <c r="L47" s="11"/>
      <c r="M47" s="11"/>
      <c r="N47" s="11"/>
      <c r="O47" s="11"/>
      <c r="P47" s="11"/>
      <c r="Q47" s="11"/>
      <c r="R47" s="11"/>
      <c r="S47" s="11"/>
      <c r="T47" s="11"/>
      <c r="U47" s="11"/>
      <c r="V47" s="11"/>
      <c r="W47" s="11"/>
      <c r="X47" s="11"/>
      <c r="Y47" s="11"/>
      <c r="Z47" s="11"/>
    </row>
    <row r="48" spans="1:26" ht="14.25" customHeight="1" x14ac:dyDescent="0.35">
      <c r="A48" s="11"/>
      <c r="B48" s="11"/>
      <c r="C48" s="51"/>
      <c r="D48" s="52"/>
      <c r="E48" s="15"/>
      <c r="F48" s="11"/>
      <c r="G48" s="11"/>
      <c r="H48" s="11"/>
      <c r="I48" s="11"/>
      <c r="J48" s="11"/>
      <c r="K48" s="11"/>
      <c r="L48" s="11"/>
      <c r="M48" s="11"/>
      <c r="N48" s="11"/>
      <c r="O48" s="11"/>
      <c r="P48" s="11"/>
      <c r="Q48" s="11"/>
      <c r="R48" s="11"/>
      <c r="S48" s="11"/>
      <c r="T48" s="11"/>
      <c r="U48" s="11"/>
      <c r="V48" s="11"/>
      <c r="W48" s="11"/>
      <c r="X48" s="11"/>
      <c r="Y48" s="11"/>
      <c r="Z48" s="11"/>
    </row>
    <row r="49" spans="1:26" ht="14.25" customHeight="1" x14ac:dyDescent="0.35">
      <c r="A49" s="11"/>
      <c r="B49" s="11"/>
      <c r="C49" s="51"/>
      <c r="D49" s="52"/>
      <c r="E49" s="15"/>
      <c r="F49" s="11"/>
      <c r="G49" s="11"/>
      <c r="H49" s="11"/>
      <c r="I49" s="11"/>
      <c r="J49" s="11"/>
      <c r="K49" s="11"/>
      <c r="L49" s="11"/>
      <c r="M49" s="11"/>
      <c r="N49" s="11"/>
      <c r="O49" s="11"/>
      <c r="P49" s="11"/>
      <c r="Q49" s="11"/>
      <c r="R49" s="11"/>
      <c r="S49" s="11"/>
      <c r="T49" s="11"/>
      <c r="U49" s="11"/>
      <c r="V49" s="11"/>
      <c r="W49" s="11"/>
      <c r="X49" s="11"/>
      <c r="Y49" s="11"/>
      <c r="Z49" s="11"/>
    </row>
    <row r="50" spans="1:26" ht="14.25" customHeight="1" x14ac:dyDescent="0.35">
      <c r="A50" s="11"/>
      <c r="B50" s="11"/>
      <c r="C50" s="51"/>
      <c r="D50" s="52"/>
      <c r="E50" s="15"/>
      <c r="F50" s="11"/>
      <c r="G50" s="11"/>
      <c r="H50" s="11"/>
      <c r="I50" s="11"/>
      <c r="J50" s="11"/>
      <c r="K50" s="11"/>
      <c r="L50" s="11"/>
      <c r="M50" s="11"/>
      <c r="N50" s="11"/>
      <c r="O50" s="11"/>
      <c r="P50" s="11"/>
      <c r="Q50" s="11"/>
      <c r="R50" s="11"/>
      <c r="S50" s="11"/>
      <c r="T50" s="11"/>
      <c r="U50" s="11"/>
      <c r="V50" s="11"/>
      <c r="W50" s="11"/>
      <c r="X50" s="11"/>
      <c r="Y50" s="11"/>
      <c r="Z50" s="11"/>
    </row>
    <row r="51" spans="1:26" ht="14.25" customHeight="1" x14ac:dyDescent="0.35">
      <c r="A51" s="11"/>
      <c r="B51" s="11"/>
      <c r="C51" s="51"/>
      <c r="D51" s="52"/>
      <c r="E51" s="15"/>
      <c r="F51" s="11"/>
      <c r="G51" s="11"/>
      <c r="H51" s="11"/>
      <c r="I51" s="11"/>
      <c r="J51" s="11"/>
      <c r="K51" s="11"/>
      <c r="L51" s="11"/>
      <c r="M51" s="11"/>
      <c r="N51" s="11"/>
      <c r="O51" s="11"/>
      <c r="P51" s="11"/>
      <c r="Q51" s="11"/>
      <c r="R51" s="11"/>
      <c r="S51" s="11"/>
      <c r="T51" s="11"/>
      <c r="U51" s="11"/>
      <c r="V51" s="11"/>
      <c r="W51" s="11"/>
      <c r="X51" s="11"/>
      <c r="Y51" s="11"/>
      <c r="Z51" s="11"/>
    </row>
    <row r="52" spans="1:26" ht="14.25" customHeight="1" x14ac:dyDescent="0.35">
      <c r="A52" s="11"/>
      <c r="B52" s="11"/>
      <c r="C52" s="51"/>
      <c r="D52" s="52"/>
      <c r="E52" s="15"/>
      <c r="F52" s="11"/>
      <c r="G52" s="11"/>
      <c r="H52" s="11"/>
      <c r="I52" s="11"/>
      <c r="J52" s="11"/>
      <c r="K52" s="11"/>
      <c r="L52" s="11"/>
      <c r="M52" s="11"/>
      <c r="N52" s="11"/>
      <c r="O52" s="11"/>
      <c r="P52" s="11"/>
      <c r="Q52" s="11"/>
      <c r="R52" s="11"/>
      <c r="S52" s="11"/>
      <c r="T52" s="11"/>
      <c r="U52" s="11"/>
      <c r="V52" s="11"/>
      <c r="W52" s="11"/>
      <c r="X52" s="11"/>
      <c r="Y52" s="11"/>
      <c r="Z52" s="11"/>
    </row>
    <row r="53" spans="1:26" ht="14.25" customHeight="1" x14ac:dyDescent="0.35">
      <c r="A53" s="11"/>
      <c r="B53" s="11"/>
      <c r="C53" s="51"/>
      <c r="D53" s="52"/>
      <c r="E53" s="15"/>
      <c r="F53" s="11"/>
      <c r="G53" s="11"/>
      <c r="H53" s="11"/>
      <c r="I53" s="11"/>
      <c r="J53" s="11"/>
      <c r="K53" s="11"/>
      <c r="L53" s="11"/>
      <c r="M53" s="11"/>
      <c r="N53" s="11"/>
      <c r="O53" s="11"/>
      <c r="P53" s="11"/>
      <c r="Q53" s="11"/>
      <c r="R53" s="11"/>
      <c r="S53" s="11"/>
      <c r="T53" s="11"/>
      <c r="U53" s="11"/>
      <c r="V53" s="11"/>
      <c r="W53" s="11"/>
      <c r="X53" s="11"/>
      <c r="Y53" s="11"/>
      <c r="Z53" s="11"/>
    </row>
    <row r="54" spans="1:26" ht="14.25" customHeight="1" x14ac:dyDescent="0.35">
      <c r="A54" s="11"/>
      <c r="B54" s="11"/>
      <c r="C54" s="51"/>
      <c r="D54" s="52"/>
      <c r="E54" s="15"/>
      <c r="F54" s="11"/>
      <c r="G54" s="11"/>
      <c r="H54" s="11"/>
      <c r="I54" s="11"/>
      <c r="J54" s="11"/>
      <c r="K54" s="11"/>
      <c r="L54" s="11"/>
      <c r="M54" s="11"/>
      <c r="N54" s="11"/>
      <c r="O54" s="11"/>
      <c r="P54" s="11"/>
      <c r="Q54" s="11"/>
      <c r="R54" s="11"/>
      <c r="S54" s="11"/>
      <c r="T54" s="11"/>
      <c r="U54" s="11"/>
      <c r="V54" s="11"/>
      <c r="W54" s="11"/>
      <c r="X54" s="11"/>
      <c r="Y54" s="11"/>
      <c r="Z54" s="11"/>
    </row>
    <row r="55" spans="1:26" ht="14.25" customHeight="1" x14ac:dyDescent="0.35">
      <c r="A55" s="11"/>
      <c r="B55" s="11"/>
      <c r="C55" s="51"/>
      <c r="D55" s="52"/>
      <c r="E55" s="15"/>
      <c r="F55" s="11"/>
      <c r="G55" s="11"/>
      <c r="H55" s="11"/>
      <c r="I55" s="11"/>
      <c r="J55" s="11"/>
      <c r="K55" s="11"/>
      <c r="L55" s="11"/>
      <c r="M55" s="11"/>
      <c r="N55" s="11"/>
      <c r="O55" s="11"/>
      <c r="P55" s="11"/>
      <c r="Q55" s="11"/>
      <c r="R55" s="11"/>
      <c r="S55" s="11"/>
      <c r="T55" s="11"/>
      <c r="U55" s="11"/>
      <c r="V55" s="11"/>
      <c r="W55" s="11"/>
      <c r="X55" s="11"/>
      <c r="Y55" s="11"/>
      <c r="Z55" s="11"/>
    </row>
    <row r="56" spans="1:26" ht="14.25" customHeight="1" x14ac:dyDescent="0.35">
      <c r="A56" s="11"/>
      <c r="B56" s="11"/>
      <c r="C56" s="51"/>
      <c r="D56" s="52"/>
      <c r="E56" s="15"/>
      <c r="F56" s="11"/>
      <c r="G56" s="11"/>
      <c r="H56" s="11"/>
      <c r="I56" s="11"/>
      <c r="J56" s="11"/>
      <c r="K56" s="11"/>
      <c r="L56" s="11"/>
      <c r="M56" s="11"/>
      <c r="N56" s="11"/>
      <c r="O56" s="11"/>
      <c r="P56" s="11"/>
      <c r="Q56" s="11"/>
      <c r="R56" s="11"/>
      <c r="S56" s="11"/>
      <c r="T56" s="11"/>
      <c r="U56" s="11"/>
      <c r="V56" s="11"/>
      <c r="W56" s="11"/>
      <c r="X56" s="11"/>
      <c r="Y56" s="11"/>
      <c r="Z56" s="11"/>
    </row>
    <row r="57" spans="1:26" ht="14.25" customHeight="1" x14ac:dyDescent="0.35">
      <c r="A57" s="11"/>
      <c r="B57" s="11"/>
      <c r="C57" s="51"/>
      <c r="D57" s="52"/>
      <c r="E57" s="15"/>
      <c r="F57" s="11"/>
      <c r="G57" s="11"/>
      <c r="H57" s="11"/>
      <c r="I57" s="11"/>
      <c r="J57" s="11"/>
      <c r="K57" s="11"/>
      <c r="L57" s="11"/>
      <c r="M57" s="11"/>
      <c r="N57" s="11"/>
      <c r="O57" s="11"/>
      <c r="P57" s="11"/>
      <c r="Q57" s="11"/>
      <c r="R57" s="11"/>
      <c r="S57" s="11"/>
      <c r="T57" s="11"/>
      <c r="U57" s="11"/>
      <c r="V57" s="11"/>
      <c r="W57" s="11"/>
      <c r="X57" s="11"/>
      <c r="Y57" s="11"/>
      <c r="Z57" s="11"/>
    </row>
    <row r="58" spans="1:26" ht="14.25" customHeight="1" x14ac:dyDescent="0.35">
      <c r="A58" s="11"/>
      <c r="B58" s="11"/>
      <c r="C58" s="51"/>
      <c r="D58" s="52"/>
      <c r="E58" s="15"/>
      <c r="F58" s="11"/>
      <c r="G58" s="11"/>
      <c r="H58" s="11"/>
      <c r="I58" s="11"/>
      <c r="J58" s="11"/>
      <c r="K58" s="11"/>
      <c r="L58" s="11"/>
      <c r="M58" s="11"/>
      <c r="N58" s="11"/>
      <c r="O58" s="11"/>
      <c r="P58" s="11"/>
      <c r="Q58" s="11"/>
      <c r="R58" s="11"/>
      <c r="S58" s="11"/>
      <c r="T58" s="11"/>
      <c r="U58" s="11"/>
      <c r="V58" s="11"/>
      <c r="W58" s="11"/>
      <c r="X58" s="11"/>
      <c r="Y58" s="11"/>
      <c r="Z58" s="11"/>
    </row>
    <row r="59" spans="1:26" ht="14.25" customHeight="1" x14ac:dyDescent="0.35">
      <c r="A59" s="11"/>
      <c r="B59" s="11"/>
      <c r="C59" s="51"/>
      <c r="D59" s="52"/>
      <c r="E59" s="15"/>
      <c r="F59" s="11"/>
      <c r="G59" s="11"/>
      <c r="H59" s="11"/>
      <c r="I59" s="11"/>
      <c r="J59" s="11"/>
      <c r="K59" s="11"/>
      <c r="L59" s="11"/>
      <c r="M59" s="11"/>
      <c r="N59" s="11"/>
      <c r="O59" s="11"/>
      <c r="P59" s="11"/>
      <c r="Q59" s="11"/>
      <c r="R59" s="11"/>
      <c r="S59" s="11"/>
      <c r="T59" s="11"/>
      <c r="U59" s="11"/>
      <c r="V59" s="11"/>
      <c r="W59" s="11"/>
      <c r="X59" s="11"/>
      <c r="Y59" s="11"/>
      <c r="Z59" s="11"/>
    </row>
    <row r="60" spans="1:26" ht="14.25" customHeight="1" x14ac:dyDescent="0.35">
      <c r="A60" s="11"/>
      <c r="B60" s="11"/>
      <c r="C60" s="51"/>
      <c r="D60" s="52"/>
      <c r="E60" s="15"/>
      <c r="F60" s="11"/>
      <c r="G60" s="11"/>
      <c r="H60" s="11"/>
      <c r="I60" s="11"/>
      <c r="J60" s="11"/>
      <c r="K60" s="11"/>
      <c r="L60" s="11"/>
      <c r="M60" s="11"/>
      <c r="N60" s="11"/>
      <c r="O60" s="11"/>
      <c r="P60" s="11"/>
      <c r="Q60" s="11"/>
      <c r="R60" s="11"/>
      <c r="S60" s="11"/>
      <c r="T60" s="11"/>
      <c r="U60" s="11"/>
      <c r="V60" s="11"/>
      <c r="W60" s="11"/>
      <c r="X60" s="11"/>
      <c r="Y60" s="11"/>
      <c r="Z60" s="11"/>
    </row>
    <row r="61" spans="1:26" ht="14.25" customHeight="1" x14ac:dyDescent="0.35">
      <c r="A61" s="11"/>
      <c r="B61" s="11"/>
      <c r="C61" s="51"/>
      <c r="D61" s="52"/>
      <c r="E61" s="15"/>
      <c r="F61" s="11"/>
      <c r="G61" s="11"/>
      <c r="H61" s="11"/>
      <c r="I61" s="11"/>
      <c r="J61" s="11"/>
      <c r="K61" s="11"/>
      <c r="L61" s="11"/>
      <c r="M61" s="11"/>
      <c r="N61" s="11"/>
      <c r="O61" s="11"/>
      <c r="P61" s="11"/>
      <c r="Q61" s="11"/>
      <c r="R61" s="11"/>
      <c r="S61" s="11"/>
      <c r="T61" s="11"/>
      <c r="U61" s="11"/>
      <c r="V61" s="11"/>
      <c r="W61" s="11"/>
      <c r="X61" s="11"/>
      <c r="Y61" s="11"/>
      <c r="Z61" s="11"/>
    </row>
    <row r="62" spans="1:26" ht="14.25" customHeight="1" x14ac:dyDescent="0.35">
      <c r="A62" s="11"/>
      <c r="B62" s="11"/>
      <c r="C62" s="51"/>
      <c r="D62" s="52"/>
      <c r="E62" s="15"/>
      <c r="F62" s="11"/>
      <c r="G62" s="11"/>
      <c r="H62" s="11"/>
      <c r="I62" s="11"/>
      <c r="J62" s="11"/>
      <c r="K62" s="11"/>
      <c r="L62" s="11"/>
      <c r="M62" s="11"/>
      <c r="N62" s="11"/>
      <c r="O62" s="11"/>
      <c r="P62" s="11"/>
      <c r="Q62" s="11"/>
      <c r="R62" s="11"/>
      <c r="S62" s="11"/>
      <c r="T62" s="11"/>
      <c r="U62" s="11"/>
      <c r="V62" s="11"/>
      <c r="W62" s="11"/>
      <c r="X62" s="11"/>
      <c r="Y62" s="11"/>
      <c r="Z62" s="11"/>
    </row>
    <row r="63" spans="1:26" ht="14.25" customHeight="1" x14ac:dyDescent="0.35">
      <c r="A63" s="11"/>
      <c r="B63" s="11"/>
      <c r="C63" s="51"/>
      <c r="D63" s="52"/>
      <c r="E63" s="15"/>
      <c r="F63" s="11"/>
      <c r="G63" s="11"/>
      <c r="H63" s="11"/>
      <c r="I63" s="11"/>
      <c r="J63" s="11"/>
      <c r="K63" s="11"/>
      <c r="L63" s="11"/>
      <c r="M63" s="11"/>
      <c r="N63" s="11"/>
      <c r="O63" s="11"/>
      <c r="P63" s="11"/>
      <c r="Q63" s="11"/>
      <c r="R63" s="11"/>
      <c r="S63" s="11"/>
      <c r="T63" s="11"/>
      <c r="U63" s="11"/>
      <c r="V63" s="11"/>
      <c r="W63" s="11"/>
      <c r="X63" s="11"/>
      <c r="Y63" s="11"/>
      <c r="Z63" s="11"/>
    </row>
    <row r="64" spans="1:26" ht="14.25" customHeight="1" x14ac:dyDescent="0.35">
      <c r="A64" s="11"/>
      <c r="B64" s="11"/>
      <c r="C64" s="51"/>
      <c r="D64" s="52"/>
      <c r="E64" s="15"/>
      <c r="F64" s="11"/>
      <c r="G64" s="11"/>
      <c r="H64" s="11"/>
      <c r="I64" s="11"/>
      <c r="J64" s="11"/>
      <c r="K64" s="11"/>
      <c r="L64" s="11"/>
      <c r="M64" s="11"/>
      <c r="N64" s="11"/>
      <c r="O64" s="11"/>
      <c r="P64" s="11"/>
      <c r="Q64" s="11"/>
      <c r="R64" s="11"/>
      <c r="S64" s="11"/>
      <c r="T64" s="11"/>
      <c r="U64" s="11"/>
      <c r="V64" s="11"/>
      <c r="W64" s="11"/>
      <c r="X64" s="11"/>
      <c r="Y64" s="11"/>
      <c r="Z64" s="11"/>
    </row>
    <row r="65" spans="1:26" ht="14.25" customHeight="1" x14ac:dyDescent="0.35">
      <c r="A65" s="11"/>
      <c r="B65" s="11"/>
      <c r="C65" s="51"/>
      <c r="D65" s="52"/>
      <c r="E65" s="15"/>
      <c r="F65" s="11"/>
      <c r="G65" s="11"/>
      <c r="H65" s="11"/>
      <c r="I65" s="11"/>
      <c r="J65" s="11"/>
      <c r="K65" s="11"/>
      <c r="L65" s="11"/>
      <c r="M65" s="11"/>
      <c r="N65" s="11"/>
      <c r="O65" s="11"/>
      <c r="P65" s="11"/>
      <c r="Q65" s="11"/>
      <c r="R65" s="11"/>
      <c r="S65" s="11"/>
      <c r="T65" s="11"/>
      <c r="U65" s="11"/>
      <c r="V65" s="11"/>
      <c r="W65" s="11"/>
      <c r="X65" s="11"/>
      <c r="Y65" s="11"/>
      <c r="Z65" s="11"/>
    </row>
    <row r="66" spans="1:26" ht="14.25" customHeight="1" x14ac:dyDescent="0.35">
      <c r="A66" s="11"/>
      <c r="B66" s="11"/>
      <c r="C66" s="51"/>
      <c r="D66" s="52"/>
      <c r="E66" s="15"/>
      <c r="F66" s="11"/>
      <c r="G66" s="11"/>
      <c r="H66" s="11"/>
      <c r="I66" s="11"/>
      <c r="J66" s="11"/>
      <c r="K66" s="11"/>
      <c r="L66" s="11"/>
      <c r="M66" s="11"/>
      <c r="N66" s="11"/>
      <c r="O66" s="11"/>
      <c r="P66" s="11"/>
      <c r="Q66" s="11"/>
      <c r="R66" s="11"/>
      <c r="S66" s="11"/>
      <c r="T66" s="11"/>
      <c r="U66" s="11"/>
      <c r="V66" s="11"/>
      <c r="W66" s="11"/>
      <c r="X66" s="11"/>
      <c r="Y66" s="11"/>
      <c r="Z66" s="11"/>
    </row>
    <row r="67" spans="1:26" ht="14.25" customHeight="1" x14ac:dyDescent="0.35">
      <c r="A67" s="11"/>
      <c r="B67" s="11"/>
      <c r="C67" s="51"/>
      <c r="D67" s="52"/>
      <c r="E67" s="15"/>
      <c r="F67" s="11"/>
      <c r="G67" s="11"/>
      <c r="H67" s="11"/>
      <c r="I67" s="11"/>
      <c r="J67" s="11"/>
      <c r="K67" s="11"/>
      <c r="L67" s="11"/>
      <c r="M67" s="11"/>
      <c r="N67" s="11"/>
      <c r="O67" s="11"/>
      <c r="P67" s="11"/>
      <c r="Q67" s="11"/>
      <c r="R67" s="11"/>
      <c r="S67" s="11"/>
      <c r="T67" s="11"/>
      <c r="U67" s="11"/>
      <c r="V67" s="11"/>
      <c r="W67" s="11"/>
      <c r="X67" s="11"/>
      <c r="Y67" s="11"/>
      <c r="Z67" s="11"/>
    </row>
    <row r="68" spans="1:26" ht="14.25" customHeight="1" x14ac:dyDescent="0.35">
      <c r="A68" s="11"/>
      <c r="B68" s="11"/>
      <c r="C68" s="51"/>
      <c r="D68" s="52"/>
      <c r="E68" s="15"/>
      <c r="F68" s="11"/>
      <c r="G68" s="11"/>
      <c r="H68" s="11"/>
      <c r="I68" s="11"/>
      <c r="J68" s="11"/>
      <c r="K68" s="11"/>
      <c r="L68" s="11"/>
      <c r="M68" s="11"/>
      <c r="N68" s="11"/>
      <c r="O68" s="11"/>
      <c r="P68" s="11"/>
      <c r="Q68" s="11"/>
      <c r="R68" s="11"/>
      <c r="S68" s="11"/>
      <c r="T68" s="11"/>
      <c r="U68" s="11"/>
      <c r="V68" s="11"/>
      <c r="W68" s="11"/>
      <c r="X68" s="11"/>
      <c r="Y68" s="11"/>
      <c r="Z68" s="11"/>
    </row>
    <row r="69" spans="1:26" ht="14.25" customHeight="1" x14ac:dyDescent="0.35">
      <c r="A69" s="11"/>
      <c r="B69" s="11"/>
      <c r="C69" s="51"/>
      <c r="D69" s="52"/>
      <c r="E69" s="15"/>
      <c r="F69" s="11"/>
      <c r="G69" s="11"/>
      <c r="H69" s="11"/>
      <c r="I69" s="11"/>
      <c r="J69" s="11"/>
      <c r="K69" s="11"/>
      <c r="L69" s="11"/>
      <c r="M69" s="11"/>
      <c r="N69" s="11"/>
      <c r="O69" s="11"/>
      <c r="P69" s="11"/>
      <c r="Q69" s="11"/>
      <c r="R69" s="11"/>
      <c r="S69" s="11"/>
      <c r="T69" s="11"/>
      <c r="U69" s="11"/>
      <c r="V69" s="11"/>
      <c r="W69" s="11"/>
      <c r="X69" s="11"/>
      <c r="Y69" s="11"/>
      <c r="Z69" s="11"/>
    </row>
    <row r="70" spans="1:26" ht="14.25" customHeight="1" x14ac:dyDescent="0.35">
      <c r="A70" s="11"/>
      <c r="B70" s="11"/>
      <c r="C70" s="51"/>
      <c r="D70" s="52"/>
      <c r="E70" s="15"/>
      <c r="F70" s="11"/>
      <c r="G70" s="11"/>
      <c r="H70" s="11"/>
      <c r="I70" s="11"/>
      <c r="J70" s="11"/>
      <c r="K70" s="11"/>
      <c r="L70" s="11"/>
      <c r="M70" s="11"/>
      <c r="N70" s="11"/>
      <c r="O70" s="11"/>
      <c r="P70" s="11"/>
      <c r="Q70" s="11"/>
      <c r="R70" s="11"/>
      <c r="S70" s="11"/>
      <c r="T70" s="11"/>
      <c r="U70" s="11"/>
      <c r="V70" s="11"/>
      <c r="W70" s="11"/>
      <c r="X70" s="11"/>
      <c r="Y70" s="11"/>
      <c r="Z70" s="11"/>
    </row>
    <row r="71" spans="1:26" ht="14.25" customHeight="1" x14ac:dyDescent="0.35">
      <c r="A71" s="11"/>
      <c r="B71" s="11"/>
      <c r="C71" s="51"/>
      <c r="D71" s="52"/>
      <c r="E71" s="15"/>
      <c r="F71" s="11"/>
      <c r="G71" s="11"/>
      <c r="H71" s="11"/>
      <c r="I71" s="11"/>
      <c r="J71" s="11"/>
      <c r="K71" s="11"/>
      <c r="L71" s="11"/>
      <c r="M71" s="11"/>
      <c r="N71" s="11"/>
      <c r="O71" s="11"/>
      <c r="P71" s="11"/>
      <c r="Q71" s="11"/>
      <c r="R71" s="11"/>
      <c r="S71" s="11"/>
      <c r="T71" s="11"/>
      <c r="U71" s="11"/>
      <c r="V71" s="11"/>
      <c r="W71" s="11"/>
      <c r="X71" s="11"/>
      <c r="Y71" s="11"/>
      <c r="Z71" s="11"/>
    </row>
    <row r="72" spans="1:26" ht="14.25" customHeight="1" x14ac:dyDescent="0.35">
      <c r="A72" s="11"/>
      <c r="B72" s="11"/>
      <c r="C72" s="51"/>
      <c r="D72" s="52"/>
      <c r="E72" s="15"/>
      <c r="F72" s="11"/>
      <c r="G72" s="11"/>
      <c r="H72" s="11"/>
      <c r="I72" s="11"/>
      <c r="J72" s="11"/>
      <c r="K72" s="11"/>
      <c r="L72" s="11"/>
      <c r="M72" s="11"/>
      <c r="N72" s="11"/>
      <c r="O72" s="11"/>
      <c r="P72" s="11"/>
      <c r="Q72" s="11"/>
      <c r="R72" s="11"/>
      <c r="S72" s="11"/>
      <c r="T72" s="11"/>
      <c r="U72" s="11"/>
      <c r="V72" s="11"/>
      <c r="W72" s="11"/>
      <c r="X72" s="11"/>
      <c r="Y72" s="11"/>
      <c r="Z72" s="11"/>
    </row>
    <row r="73" spans="1:26" ht="14.25" customHeight="1" x14ac:dyDescent="0.35">
      <c r="A73" s="11"/>
      <c r="B73" s="11"/>
      <c r="C73" s="51"/>
      <c r="D73" s="52"/>
      <c r="E73" s="15"/>
      <c r="F73" s="11"/>
      <c r="G73" s="11"/>
      <c r="H73" s="11"/>
      <c r="I73" s="11"/>
      <c r="J73" s="11"/>
      <c r="K73" s="11"/>
      <c r="L73" s="11"/>
      <c r="M73" s="11"/>
      <c r="N73" s="11"/>
      <c r="O73" s="11"/>
      <c r="P73" s="11"/>
      <c r="Q73" s="11"/>
      <c r="R73" s="11"/>
      <c r="S73" s="11"/>
      <c r="T73" s="11"/>
      <c r="U73" s="11"/>
      <c r="V73" s="11"/>
      <c r="W73" s="11"/>
      <c r="X73" s="11"/>
      <c r="Y73" s="11"/>
      <c r="Z73" s="11"/>
    </row>
    <row r="74" spans="1:26" ht="14.25" customHeight="1" x14ac:dyDescent="0.35">
      <c r="A74" s="11"/>
      <c r="B74" s="11"/>
      <c r="C74" s="51"/>
      <c r="D74" s="52"/>
      <c r="E74" s="15"/>
      <c r="F74" s="11"/>
      <c r="G74" s="11"/>
      <c r="H74" s="11"/>
      <c r="I74" s="11"/>
      <c r="J74" s="11"/>
      <c r="K74" s="11"/>
      <c r="L74" s="11"/>
      <c r="M74" s="11"/>
      <c r="N74" s="11"/>
      <c r="O74" s="11"/>
      <c r="P74" s="11"/>
      <c r="Q74" s="11"/>
      <c r="R74" s="11"/>
      <c r="S74" s="11"/>
      <c r="T74" s="11"/>
      <c r="U74" s="11"/>
      <c r="V74" s="11"/>
      <c r="W74" s="11"/>
      <c r="X74" s="11"/>
      <c r="Y74" s="11"/>
      <c r="Z74" s="11"/>
    </row>
    <row r="75" spans="1:26" ht="14.25" customHeight="1" x14ac:dyDescent="0.35">
      <c r="A75" s="11"/>
      <c r="B75" s="11"/>
      <c r="C75" s="51"/>
      <c r="D75" s="52"/>
      <c r="E75" s="15"/>
      <c r="F75" s="11"/>
      <c r="G75" s="11"/>
      <c r="H75" s="11"/>
      <c r="I75" s="11"/>
      <c r="J75" s="11"/>
      <c r="K75" s="11"/>
      <c r="L75" s="11"/>
      <c r="M75" s="11"/>
      <c r="N75" s="11"/>
      <c r="O75" s="11"/>
      <c r="P75" s="11"/>
      <c r="Q75" s="11"/>
      <c r="R75" s="11"/>
      <c r="S75" s="11"/>
      <c r="T75" s="11"/>
      <c r="U75" s="11"/>
      <c r="V75" s="11"/>
      <c r="W75" s="11"/>
      <c r="X75" s="11"/>
      <c r="Y75" s="11"/>
      <c r="Z75" s="11"/>
    </row>
    <row r="76" spans="1:26" ht="14.25" customHeight="1" x14ac:dyDescent="0.35">
      <c r="A76" s="11"/>
      <c r="B76" s="11"/>
      <c r="C76" s="51"/>
      <c r="D76" s="52"/>
      <c r="E76" s="15"/>
      <c r="F76" s="11"/>
      <c r="G76" s="11"/>
      <c r="H76" s="11"/>
      <c r="I76" s="11"/>
      <c r="J76" s="11"/>
      <c r="K76" s="11"/>
      <c r="L76" s="11"/>
      <c r="M76" s="11"/>
      <c r="N76" s="11"/>
      <c r="O76" s="11"/>
      <c r="P76" s="11"/>
      <c r="Q76" s="11"/>
      <c r="R76" s="11"/>
      <c r="S76" s="11"/>
      <c r="T76" s="11"/>
      <c r="U76" s="11"/>
      <c r="V76" s="11"/>
      <c r="W76" s="11"/>
      <c r="X76" s="11"/>
      <c r="Y76" s="11"/>
      <c r="Z76" s="11"/>
    </row>
    <row r="77" spans="1:26" ht="14.25" customHeight="1" x14ac:dyDescent="0.35">
      <c r="A77" s="11"/>
      <c r="B77" s="11"/>
      <c r="C77" s="51"/>
      <c r="D77" s="52"/>
      <c r="E77" s="15"/>
      <c r="F77" s="11"/>
      <c r="G77" s="11"/>
      <c r="H77" s="11"/>
      <c r="I77" s="11"/>
      <c r="J77" s="11"/>
      <c r="K77" s="11"/>
      <c r="L77" s="11"/>
      <c r="M77" s="11"/>
      <c r="N77" s="11"/>
      <c r="O77" s="11"/>
      <c r="P77" s="11"/>
      <c r="Q77" s="11"/>
      <c r="R77" s="11"/>
      <c r="S77" s="11"/>
      <c r="T77" s="11"/>
      <c r="U77" s="11"/>
      <c r="V77" s="11"/>
      <c r="W77" s="11"/>
      <c r="X77" s="11"/>
      <c r="Y77" s="11"/>
      <c r="Z77" s="11"/>
    </row>
    <row r="78" spans="1:26" ht="14.25" customHeight="1" x14ac:dyDescent="0.35">
      <c r="A78" s="11"/>
      <c r="B78" s="11"/>
      <c r="C78" s="51"/>
      <c r="D78" s="52"/>
      <c r="E78" s="15"/>
      <c r="F78" s="11"/>
      <c r="G78" s="11"/>
      <c r="H78" s="11"/>
      <c r="I78" s="11"/>
      <c r="J78" s="11"/>
      <c r="K78" s="11"/>
      <c r="L78" s="11"/>
      <c r="M78" s="11"/>
      <c r="N78" s="11"/>
      <c r="O78" s="11"/>
      <c r="P78" s="11"/>
      <c r="Q78" s="11"/>
      <c r="R78" s="11"/>
      <c r="S78" s="11"/>
      <c r="T78" s="11"/>
      <c r="U78" s="11"/>
      <c r="V78" s="11"/>
      <c r="W78" s="11"/>
      <c r="X78" s="11"/>
      <c r="Y78" s="11"/>
      <c r="Z78" s="11"/>
    </row>
    <row r="79" spans="1:26" ht="14.25" customHeight="1" x14ac:dyDescent="0.35">
      <c r="A79" s="11"/>
      <c r="B79" s="11"/>
      <c r="C79" s="51"/>
      <c r="D79" s="52"/>
      <c r="E79" s="15"/>
      <c r="F79" s="11"/>
      <c r="G79" s="11"/>
      <c r="H79" s="11"/>
      <c r="I79" s="11"/>
      <c r="J79" s="11"/>
      <c r="K79" s="11"/>
      <c r="L79" s="11"/>
      <c r="M79" s="11"/>
      <c r="N79" s="11"/>
      <c r="O79" s="11"/>
      <c r="P79" s="11"/>
      <c r="Q79" s="11"/>
      <c r="R79" s="11"/>
      <c r="S79" s="11"/>
      <c r="T79" s="11"/>
      <c r="U79" s="11"/>
      <c r="V79" s="11"/>
      <c r="W79" s="11"/>
      <c r="X79" s="11"/>
      <c r="Y79" s="11"/>
      <c r="Z79" s="11"/>
    </row>
    <row r="80" spans="1:26" ht="14.25" customHeight="1" x14ac:dyDescent="0.35">
      <c r="A80" s="11"/>
      <c r="B80" s="11"/>
      <c r="C80" s="51"/>
      <c r="D80" s="52"/>
      <c r="E80" s="15"/>
      <c r="F80" s="11"/>
      <c r="G80" s="11"/>
      <c r="H80" s="11"/>
      <c r="I80" s="11"/>
      <c r="J80" s="11"/>
      <c r="K80" s="11"/>
      <c r="L80" s="11"/>
      <c r="M80" s="11"/>
      <c r="N80" s="11"/>
      <c r="O80" s="11"/>
      <c r="P80" s="11"/>
      <c r="Q80" s="11"/>
      <c r="R80" s="11"/>
      <c r="S80" s="11"/>
      <c r="T80" s="11"/>
      <c r="U80" s="11"/>
      <c r="V80" s="11"/>
      <c r="W80" s="11"/>
      <c r="X80" s="11"/>
      <c r="Y80" s="11"/>
      <c r="Z80" s="11"/>
    </row>
    <row r="81" spans="1:26" ht="14.25" customHeight="1" x14ac:dyDescent="0.35">
      <c r="A81" s="11"/>
      <c r="B81" s="11"/>
      <c r="C81" s="51"/>
      <c r="D81" s="52"/>
      <c r="E81" s="15"/>
      <c r="F81" s="11"/>
      <c r="G81" s="11"/>
      <c r="H81" s="11"/>
      <c r="I81" s="11"/>
      <c r="J81" s="11"/>
      <c r="K81" s="11"/>
      <c r="L81" s="11"/>
      <c r="M81" s="11"/>
      <c r="N81" s="11"/>
      <c r="O81" s="11"/>
      <c r="P81" s="11"/>
      <c r="Q81" s="11"/>
      <c r="R81" s="11"/>
      <c r="S81" s="11"/>
      <c r="T81" s="11"/>
      <c r="U81" s="11"/>
      <c r="V81" s="11"/>
      <c r="W81" s="11"/>
      <c r="X81" s="11"/>
      <c r="Y81" s="11"/>
      <c r="Z81" s="11"/>
    </row>
    <row r="82" spans="1:26" ht="14.25" customHeight="1" x14ac:dyDescent="0.35">
      <c r="A82" s="11"/>
      <c r="B82" s="11"/>
      <c r="C82" s="51"/>
      <c r="D82" s="52"/>
      <c r="E82" s="15"/>
      <c r="F82" s="11"/>
      <c r="G82" s="11"/>
      <c r="H82" s="11"/>
      <c r="I82" s="11"/>
      <c r="J82" s="11"/>
      <c r="K82" s="11"/>
      <c r="L82" s="11"/>
      <c r="M82" s="11"/>
      <c r="N82" s="11"/>
      <c r="O82" s="11"/>
      <c r="P82" s="11"/>
      <c r="Q82" s="11"/>
      <c r="R82" s="11"/>
      <c r="S82" s="11"/>
      <c r="T82" s="11"/>
      <c r="U82" s="11"/>
      <c r="V82" s="11"/>
      <c r="W82" s="11"/>
      <c r="X82" s="11"/>
      <c r="Y82" s="11"/>
      <c r="Z82" s="11"/>
    </row>
    <row r="83" spans="1:26" ht="14.25" customHeight="1" x14ac:dyDescent="0.35">
      <c r="A83" s="11"/>
      <c r="B83" s="11"/>
      <c r="C83" s="51"/>
      <c r="D83" s="52"/>
      <c r="E83" s="15"/>
      <c r="F83" s="11"/>
      <c r="G83" s="11"/>
      <c r="H83" s="11"/>
      <c r="I83" s="11"/>
      <c r="J83" s="11"/>
      <c r="K83" s="11"/>
      <c r="L83" s="11"/>
      <c r="M83" s="11"/>
      <c r="N83" s="11"/>
      <c r="O83" s="11"/>
      <c r="P83" s="11"/>
      <c r="Q83" s="11"/>
      <c r="R83" s="11"/>
      <c r="S83" s="11"/>
      <c r="T83" s="11"/>
      <c r="U83" s="11"/>
      <c r="V83" s="11"/>
      <c r="W83" s="11"/>
      <c r="X83" s="11"/>
      <c r="Y83" s="11"/>
      <c r="Z83" s="11"/>
    </row>
    <row r="84" spans="1:26" ht="14.25" customHeight="1" x14ac:dyDescent="0.35">
      <c r="A84" s="11"/>
      <c r="B84" s="11"/>
      <c r="C84" s="51"/>
      <c r="D84" s="52"/>
      <c r="E84" s="15"/>
      <c r="F84" s="11"/>
      <c r="G84" s="11"/>
      <c r="H84" s="11"/>
      <c r="I84" s="11"/>
      <c r="J84" s="11"/>
      <c r="K84" s="11"/>
      <c r="L84" s="11"/>
      <c r="M84" s="11"/>
      <c r="N84" s="11"/>
      <c r="O84" s="11"/>
      <c r="P84" s="11"/>
      <c r="Q84" s="11"/>
      <c r="R84" s="11"/>
      <c r="S84" s="11"/>
      <c r="T84" s="11"/>
      <c r="U84" s="11"/>
      <c r="V84" s="11"/>
      <c r="W84" s="11"/>
      <c r="X84" s="11"/>
      <c r="Y84" s="11"/>
      <c r="Z84" s="11"/>
    </row>
    <row r="85" spans="1:26" ht="14.25" customHeight="1" x14ac:dyDescent="0.35">
      <c r="A85" s="11"/>
      <c r="B85" s="11"/>
      <c r="C85" s="51"/>
      <c r="D85" s="52"/>
      <c r="E85" s="15"/>
      <c r="F85" s="11"/>
      <c r="G85" s="11"/>
      <c r="H85" s="11"/>
      <c r="I85" s="11"/>
      <c r="J85" s="11"/>
      <c r="K85" s="11"/>
      <c r="L85" s="11"/>
      <c r="M85" s="11"/>
      <c r="N85" s="11"/>
      <c r="O85" s="11"/>
      <c r="P85" s="11"/>
      <c r="Q85" s="11"/>
      <c r="R85" s="11"/>
      <c r="S85" s="11"/>
      <c r="T85" s="11"/>
      <c r="U85" s="11"/>
      <c r="V85" s="11"/>
      <c r="W85" s="11"/>
      <c r="X85" s="11"/>
      <c r="Y85" s="11"/>
      <c r="Z85" s="11"/>
    </row>
    <row r="86" spans="1:26" ht="14.25" customHeight="1" x14ac:dyDescent="0.35">
      <c r="A86" s="11"/>
      <c r="B86" s="11"/>
      <c r="C86" s="51"/>
      <c r="D86" s="52"/>
      <c r="E86" s="15"/>
      <c r="F86" s="11"/>
      <c r="G86" s="11"/>
      <c r="H86" s="11"/>
      <c r="I86" s="11"/>
      <c r="J86" s="11"/>
      <c r="K86" s="11"/>
      <c r="L86" s="11"/>
      <c r="M86" s="11"/>
      <c r="N86" s="11"/>
      <c r="O86" s="11"/>
      <c r="P86" s="11"/>
      <c r="Q86" s="11"/>
      <c r="R86" s="11"/>
      <c r="S86" s="11"/>
      <c r="T86" s="11"/>
      <c r="U86" s="11"/>
      <c r="V86" s="11"/>
      <c r="W86" s="11"/>
      <c r="X86" s="11"/>
      <c r="Y86" s="11"/>
      <c r="Z86" s="11"/>
    </row>
    <row r="87" spans="1:26" ht="14.25" customHeight="1" x14ac:dyDescent="0.35">
      <c r="A87" s="11"/>
      <c r="B87" s="11"/>
      <c r="C87" s="51"/>
      <c r="D87" s="52"/>
      <c r="E87" s="15"/>
      <c r="F87" s="11"/>
      <c r="G87" s="11"/>
      <c r="H87" s="11"/>
      <c r="I87" s="11"/>
      <c r="J87" s="11"/>
      <c r="K87" s="11"/>
      <c r="L87" s="11"/>
      <c r="M87" s="11"/>
      <c r="N87" s="11"/>
      <c r="O87" s="11"/>
      <c r="P87" s="11"/>
      <c r="Q87" s="11"/>
      <c r="R87" s="11"/>
      <c r="S87" s="11"/>
      <c r="T87" s="11"/>
      <c r="U87" s="11"/>
      <c r="V87" s="11"/>
      <c r="W87" s="11"/>
      <c r="X87" s="11"/>
      <c r="Y87" s="11"/>
      <c r="Z87" s="11"/>
    </row>
    <row r="88" spans="1:26" ht="14.25" customHeight="1" x14ac:dyDescent="0.35">
      <c r="A88" s="11"/>
      <c r="B88" s="11"/>
      <c r="C88" s="51"/>
      <c r="D88" s="52"/>
      <c r="E88" s="15"/>
      <c r="F88" s="11"/>
      <c r="G88" s="11"/>
      <c r="H88" s="11"/>
      <c r="I88" s="11"/>
      <c r="J88" s="11"/>
      <c r="K88" s="11"/>
      <c r="L88" s="11"/>
      <c r="M88" s="11"/>
      <c r="N88" s="11"/>
      <c r="O88" s="11"/>
      <c r="P88" s="11"/>
      <c r="Q88" s="11"/>
      <c r="R88" s="11"/>
      <c r="S88" s="11"/>
      <c r="T88" s="11"/>
      <c r="U88" s="11"/>
      <c r="V88" s="11"/>
      <c r="W88" s="11"/>
      <c r="X88" s="11"/>
      <c r="Y88" s="11"/>
      <c r="Z88" s="11"/>
    </row>
    <row r="89" spans="1:26" ht="14.25" customHeight="1" x14ac:dyDescent="0.35">
      <c r="A89" s="11"/>
      <c r="B89" s="11"/>
      <c r="C89" s="51"/>
      <c r="D89" s="52"/>
      <c r="E89" s="15"/>
      <c r="F89" s="11"/>
      <c r="G89" s="11"/>
      <c r="H89" s="11"/>
      <c r="I89" s="11"/>
      <c r="J89" s="11"/>
      <c r="K89" s="11"/>
      <c r="L89" s="11"/>
      <c r="M89" s="11"/>
      <c r="N89" s="11"/>
      <c r="O89" s="11"/>
      <c r="P89" s="11"/>
      <c r="Q89" s="11"/>
      <c r="R89" s="11"/>
      <c r="S89" s="11"/>
      <c r="T89" s="11"/>
      <c r="U89" s="11"/>
      <c r="V89" s="11"/>
      <c r="W89" s="11"/>
      <c r="X89" s="11"/>
      <c r="Y89" s="11"/>
      <c r="Z89" s="11"/>
    </row>
    <row r="90" spans="1:26" ht="14.25" customHeight="1" x14ac:dyDescent="0.35">
      <c r="A90" s="11"/>
      <c r="B90" s="11"/>
      <c r="C90" s="51"/>
      <c r="D90" s="52"/>
      <c r="E90" s="15"/>
      <c r="F90" s="11"/>
      <c r="G90" s="11"/>
      <c r="H90" s="11"/>
      <c r="I90" s="11"/>
      <c r="J90" s="11"/>
      <c r="K90" s="11"/>
      <c r="L90" s="11"/>
      <c r="M90" s="11"/>
      <c r="N90" s="11"/>
      <c r="O90" s="11"/>
      <c r="P90" s="11"/>
      <c r="Q90" s="11"/>
      <c r="R90" s="11"/>
      <c r="S90" s="11"/>
      <c r="T90" s="11"/>
      <c r="U90" s="11"/>
      <c r="V90" s="11"/>
      <c r="W90" s="11"/>
      <c r="X90" s="11"/>
      <c r="Y90" s="11"/>
      <c r="Z90" s="11"/>
    </row>
    <row r="91" spans="1:26" ht="14.25" customHeight="1" x14ac:dyDescent="0.35">
      <c r="A91" s="11"/>
      <c r="B91" s="11"/>
      <c r="C91" s="51"/>
      <c r="D91" s="52"/>
      <c r="E91" s="15"/>
      <c r="F91" s="11"/>
      <c r="G91" s="11"/>
      <c r="H91" s="11"/>
      <c r="I91" s="11"/>
      <c r="J91" s="11"/>
      <c r="K91" s="11"/>
      <c r="L91" s="11"/>
      <c r="M91" s="11"/>
      <c r="N91" s="11"/>
      <c r="O91" s="11"/>
      <c r="P91" s="11"/>
      <c r="Q91" s="11"/>
      <c r="R91" s="11"/>
      <c r="S91" s="11"/>
      <c r="T91" s="11"/>
      <c r="U91" s="11"/>
      <c r="V91" s="11"/>
      <c r="W91" s="11"/>
      <c r="X91" s="11"/>
      <c r="Y91" s="11"/>
      <c r="Z91" s="11"/>
    </row>
    <row r="92" spans="1:26" ht="14.25" customHeight="1" x14ac:dyDescent="0.35">
      <c r="A92" s="11"/>
      <c r="B92" s="11"/>
      <c r="C92" s="51"/>
      <c r="D92" s="52"/>
      <c r="E92" s="15"/>
      <c r="F92" s="11"/>
      <c r="G92" s="11"/>
      <c r="H92" s="11"/>
      <c r="I92" s="11"/>
      <c r="J92" s="11"/>
      <c r="K92" s="11"/>
      <c r="L92" s="11"/>
      <c r="M92" s="11"/>
      <c r="N92" s="11"/>
      <c r="O92" s="11"/>
      <c r="P92" s="11"/>
      <c r="Q92" s="11"/>
      <c r="R92" s="11"/>
      <c r="S92" s="11"/>
      <c r="T92" s="11"/>
      <c r="U92" s="11"/>
      <c r="V92" s="11"/>
      <c r="W92" s="11"/>
      <c r="X92" s="11"/>
      <c r="Y92" s="11"/>
      <c r="Z92" s="11"/>
    </row>
    <row r="93" spans="1:26" ht="14.25" customHeight="1" x14ac:dyDescent="0.35">
      <c r="A93" s="11"/>
      <c r="B93" s="11"/>
      <c r="C93" s="51"/>
      <c r="D93" s="52"/>
      <c r="E93" s="15"/>
      <c r="F93" s="11"/>
      <c r="G93" s="11"/>
      <c r="H93" s="11"/>
      <c r="I93" s="11"/>
      <c r="J93" s="11"/>
      <c r="K93" s="11"/>
      <c r="L93" s="11"/>
      <c r="M93" s="11"/>
      <c r="N93" s="11"/>
      <c r="O93" s="11"/>
      <c r="P93" s="11"/>
      <c r="Q93" s="11"/>
      <c r="R93" s="11"/>
      <c r="S93" s="11"/>
      <c r="T93" s="11"/>
      <c r="U93" s="11"/>
      <c r="V93" s="11"/>
      <c r="W93" s="11"/>
      <c r="X93" s="11"/>
      <c r="Y93" s="11"/>
      <c r="Z93" s="11"/>
    </row>
    <row r="94" spans="1:26" ht="14.25" customHeight="1" x14ac:dyDescent="0.35">
      <c r="A94" s="11"/>
      <c r="B94" s="11"/>
      <c r="C94" s="51"/>
      <c r="D94" s="52"/>
      <c r="E94" s="15"/>
      <c r="F94" s="11"/>
      <c r="G94" s="11"/>
      <c r="H94" s="11"/>
      <c r="I94" s="11"/>
      <c r="J94" s="11"/>
      <c r="K94" s="11"/>
      <c r="L94" s="11"/>
      <c r="M94" s="11"/>
      <c r="N94" s="11"/>
      <c r="O94" s="11"/>
      <c r="P94" s="11"/>
      <c r="Q94" s="11"/>
      <c r="R94" s="11"/>
      <c r="S94" s="11"/>
      <c r="T94" s="11"/>
      <c r="U94" s="11"/>
      <c r="V94" s="11"/>
      <c r="W94" s="11"/>
      <c r="X94" s="11"/>
      <c r="Y94" s="11"/>
      <c r="Z94" s="11"/>
    </row>
    <row r="95" spans="1:26" ht="14.25" customHeight="1" x14ac:dyDescent="0.35">
      <c r="A95" s="11"/>
      <c r="B95" s="11"/>
      <c r="C95" s="51"/>
      <c r="D95" s="52"/>
      <c r="E95" s="15"/>
      <c r="F95" s="11"/>
      <c r="G95" s="11"/>
      <c r="H95" s="11"/>
      <c r="I95" s="11"/>
      <c r="J95" s="11"/>
      <c r="K95" s="11"/>
      <c r="L95" s="11"/>
      <c r="M95" s="11"/>
      <c r="N95" s="11"/>
      <c r="O95" s="11"/>
      <c r="P95" s="11"/>
      <c r="Q95" s="11"/>
      <c r="R95" s="11"/>
      <c r="S95" s="11"/>
      <c r="T95" s="11"/>
      <c r="U95" s="11"/>
      <c r="V95" s="11"/>
      <c r="W95" s="11"/>
      <c r="X95" s="11"/>
      <c r="Y95" s="11"/>
      <c r="Z95" s="11"/>
    </row>
    <row r="96" spans="1:26" ht="14.25" customHeight="1" x14ac:dyDescent="0.35">
      <c r="A96" s="11"/>
      <c r="B96" s="11"/>
      <c r="C96" s="51"/>
      <c r="D96" s="52"/>
      <c r="E96" s="15"/>
      <c r="F96" s="11"/>
      <c r="G96" s="11"/>
      <c r="H96" s="11"/>
      <c r="I96" s="11"/>
      <c r="J96" s="11"/>
      <c r="K96" s="11"/>
      <c r="L96" s="11"/>
      <c r="M96" s="11"/>
      <c r="N96" s="11"/>
      <c r="O96" s="11"/>
      <c r="P96" s="11"/>
      <c r="Q96" s="11"/>
      <c r="R96" s="11"/>
      <c r="S96" s="11"/>
      <c r="T96" s="11"/>
      <c r="U96" s="11"/>
      <c r="V96" s="11"/>
      <c r="W96" s="11"/>
      <c r="X96" s="11"/>
      <c r="Y96" s="11"/>
      <c r="Z96" s="11"/>
    </row>
    <row r="97" spans="1:26" ht="14.25" customHeight="1" x14ac:dyDescent="0.35">
      <c r="A97" s="11"/>
      <c r="B97" s="11"/>
      <c r="C97" s="51"/>
      <c r="D97" s="52"/>
      <c r="E97" s="15"/>
      <c r="F97" s="11"/>
      <c r="G97" s="11"/>
      <c r="H97" s="11"/>
      <c r="I97" s="11"/>
      <c r="J97" s="11"/>
      <c r="K97" s="11"/>
      <c r="L97" s="11"/>
      <c r="M97" s="11"/>
      <c r="N97" s="11"/>
      <c r="O97" s="11"/>
      <c r="P97" s="11"/>
      <c r="Q97" s="11"/>
      <c r="R97" s="11"/>
      <c r="S97" s="11"/>
      <c r="T97" s="11"/>
      <c r="U97" s="11"/>
      <c r="V97" s="11"/>
      <c r="W97" s="11"/>
      <c r="X97" s="11"/>
      <c r="Y97" s="11"/>
      <c r="Z97" s="11"/>
    </row>
    <row r="98" spans="1:26" ht="14.25" customHeight="1" x14ac:dyDescent="0.35">
      <c r="A98" s="11"/>
      <c r="B98" s="11"/>
      <c r="C98" s="51"/>
      <c r="D98" s="52"/>
      <c r="E98" s="15"/>
      <c r="F98" s="11"/>
      <c r="G98" s="11"/>
      <c r="H98" s="11"/>
      <c r="I98" s="11"/>
      <c r="J98" s="11"/>
      <c r="K98" s="11"/>
      <c r="L98" s="11"/>
      <c r="M98" s="11"/>
      <c r="N98" s="11"/>
      <c r="O98" s="11"/>
      <c r="P98" s="11"/>
      <c r="Q98" s="11"/>
      <c r="R98" s="11"/>
      <c r="S98" s="11"/>
      <c r="T98" s="11"/>
      <c r="U98" s="11"/>
      <c r="V98" s="11"/>
      <c r="W98" s="11"/>
      <c r="X98" s="11"/>
      <c r="Y98" s="11"/>
      <c r="Z98" s="11"/>
    </row>
    <row r="99" spans="1:26" ht="14.25" customHeight="1" x14ac:dyDescent="0.35">
      <c r="A99" s="11"/>
      <c r="B99" s="11"/>
      <c r="C99" s="51"/>
      <c r="D99" s="52"/>
      <c r="E99" s="15"/>
      <c r="F99" s="11"/>
      <c r="G99" s="11"/>
      <c r="H99" s="11"/>
      <c r="I99" s="11"/>
      <c r="J99" s="11"/>
      <c r="K99" s="11"/>
      <c r="L99" s="11"/>
      <c r="M99" s="11"/>
      <c r="N99" s="11"/>
      <c r="O99" s="11"/>
      <c r="P99" s="11"/>
      <c r="Q99" s="11"/>
      <c r="R99" s="11"/>
      <c r="S99" s="11"/>
      <c r="T99" s="11"/>
      <c r="U99" s="11"/>
      <c r="V99" s="11"/>
      <c r="W99" s="11"/>
      <c r="X99" s="11"/>
      <c r="Y99" s="11"/>
      <c r="Z99" s="11"/>
    </row>
    <row r="100" spans="1:26" ht="14.25" customHeight="1" x14ac:dyDescent="0.35">
      <c r="A100" s="11"/>
      <c r="B100" s="11"/>
      <c r="C100" s="51"/>
      <c r="D100" s="52"/>
      <c r="E100" s="15"/>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35">
      <c r="A101" s="11"/>
      <c r="B101" s="11"/>
      <c r="C101" s="51"/>
      <c r="D101" s="52"/>
      <c r="E101" s="15"/>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35">
      <c r="A102" s="11"/>
      <c r="B102" s="11"/>
      <c r="C102" s="51"/>
      <c r="D102" s="52"/>
      <c r="E102" s="15"/>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35">
      <c r="A103" s="11"/>
      <c r="B103" s="11"/>
      <c r="C103" s="51"/>
      <c r="D103" s="52"/>
      <c r="E103" s="15"/>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35">
      <c r="A104" s="11"/>
      <c r="B104" s="11"/>
      <c r="C104" s="51"/>
      <c r="D104" s="52"/>
      <c r="E104" s="15"/>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35">
      <c r="A105" s="11"/>
      <c r="B105" s="11"/>
      <c r="C105" s="51"/>
      <c r="D105" s="52"/>
      <c r="E105" s="15"/>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35">
      <c r="A106" s="11"/>
      <c r="B106" s="11"/>
      <c r="C106" s="51"/>
      <c r="D106" s="52"/>
      <c r="E106" s="15"/>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35">
      <c r="A107" s="11"/>
      <c r="B107" s="11"/>
      <c r="C107" s="51"/>
      <c r="D107" s="52"/>
      <c r="E107" s="15"/>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35">
      <c r="A108" s="11"/>
      <c r="B108" s="11"/>
      <c r="C108" s="51"/>
      <c r="D108" s="52"/>
      <c r="E108" s="15"/>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35">
      <c r="A109" s="11"/>
      <c r="B109" s="11"/>
      <c r="C109" s="51"/>
      <c r="D109" s="52"/>
      <c r="E109" s="15"/>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35">
      <c r="A110" s="11"/>
      <c r="B110" s="11"/>
      <c r="C110" s="51"/>
      <c r="D110" s="52"/>
      <c r="E110" s="15"/>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35">
      <c r="A111" s="11"/>
      <c r="B111" s="11"/>
      <c r="C111" s="51"/>
      <c r="D111" s="52"/>
      <c r="E111" s="15"/>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35">
      <c r="A112" s="11"/>
      <c r="B112" s="11"/>
      <c r="C112" s="51"/>
      <c r="D112" s="52"/>
      <c r="E112" s="15"/>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35">
      <c r="A113" s="11"/>
      <c r="B113" s="11"/>
      <c r="C113" s="51"/>
      <c r="D113" s="52"/>
      <c r="E113" s="15"/>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35">
      <c r="A114" s="11"/>
      <c r="B114" s="11"/>
      <c r="C114" s="51"/>
      <c r="D114" s="52"/>
      <c r="E114" s="15"/>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35">
      <c r="A115" s="11"/>
      <c r="B115" s="11"/>
      <c r="C115" s="51"/>
      <c r="D115" s="52"/>
      <c r="E115" s="15"/>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35">
      <c r="A116" s="11"/>
      <c r="B116" s="11"/>
      <c r="C116" s="51"/>
      <c r="D116" s="52"/>
      <c r="E116" s="15"/>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35">
      <c r="A117" s="11"/>
      <c r="B117" s="11"/>
      <c r="C117" s="51"/>
      <c r="D117" s="52"/>
      <c r="E117" s="15"/>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35">
      <c r="A118" s="11"/>
      <c r="B118" s="11"/>
      <c r="C118" s="51"/>
      <c r="D118" s="52"/>
      <c r="E118" s="15"/>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35">
      <c r="A119" s="11"/>
      <c r="B119" s="11"/>
      <c r="C119" s="51"/>
      <c r="D119" s="52"/>
      <c r="E119" s="15"/>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35">
      <c r="A120" s="11"/>
      <c r="B120" s="11"/>
      <c r="C120" s="51"/>
      <c r="D120" s="52"/>
      <c r="E120" s="15"/>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35">
      <c r="A121" s="11"/>
      <c r="B121" s="11"/>
      <c r="C121" s="51"/>
      <c r="D121" s="52"/>
      <c r="E121" s="15"/>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35">
      <c r="A122" s="11"/>
      <c r="B122" s="11"/>
      <c r="C122" s="51"/>
      <c r="D122" s="52"/>
      <c r="E122" s="15"/>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35">
      <c r="A123" s="11"/>
      <c r="B123" s="11"/>
      <c r="C123" s="51"/>
      <c r="D123" s="52"/>
      <c r="E123" s="15"/>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35">
      <c r="A124" s="11"/>
      <c r="B124" s="11"/>
      <c r="C124" s="51"/>
      <c r="D124" s="52"/>
      <c r="E124" s="15"/>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35">
      <c r="A125" s="11"/>
      <c r="B125" s="11"/>
      <c r="C125" s="51"/>
      <c r="D125" s="52"/>
      <c r="E125" s="15"/>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35">
      <c r="A126" s="11"/>
      <c r="B126" s="11"/>
      <c r="C126" s="51"/>
      <c r="D126" s="52"/>
      <c r="E126" s="15"/>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35">
      <c r="A127" s="11"/>
      <c r="B127" s="11"/>
      <c r="C127" s="51"/>
      <c r="D127" s="52"/>
      <c r="E127" s="15"/>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35">
      <c r="A128" s="11"/>
      <c r="B128" s="11"/>
      <c r="C128" s="51"/>
      <c r="D128" s="52"/>
      <c r="E128" s="15"/>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35">
      <c r="A129" s="11"/>
      <c r="B129" s="11"/>
      <c r="C129" s="51"/>
      <c r="D129" s="52"/>
      <c r="E129" s="15"/>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35">
      <c r="A130" s="11"/>
      <c r="B130" s="11"/>
      <c r="C130" s="51"/>
      <c r="D130" s="52"/>
      <c r="E130" s="15"/>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35">
      <c r="A131" s="11"/>
      <c r="B131" s="11"/>
      <c r="C131" s="51"/>
      <c r="D131" s="52"/>
      <c r="E131" s="15"/>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35">
      <c r="A132" s="11"/>
      <c r="B132" s="11"/>
      <c r="C132" s="51"/>
      <c r="D132" s="52"/>
      <c r="E132" s="15"/>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35">
      <c r="A133" s="11"/>
      <c r="B133" s="11"/>
      <c r="C133" s="51"/>
      <c r="D133" s="52"/>
      <c r="E133" s="15"/>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35">
      <c r="A134" s="11"/>
      <c r="B134" s="11"/>
      <c r="C134" s="51"/>
      <c r="D134" s="52"/>
      <c r="E134" s="15"/>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35">
      <c r="A135" s="11"/>
      <c r="B135" s="11"/>
      <c r="C135" s="51"/>
      <c r="D135" s="52"/>
      <c r="E135" s="15"/>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35">
      <c r="A136" s="11"/>
      <c r="B136" s="11"/>
      <c r="C136" s="51"/>
      <c r="D136" s="52"/>
      <c r="E136" s="15"/>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35">
      <c r="A137" s="11"/>
      <c r="B137" s="11"/>
      <c r="C137" s="51"/>
      <c r="D137" s="52"/>
      <c r="E137" s="15"/>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35">
      <c r="A138" s="11"/>
      <c r="B138" s="11"/>
      <c r="C138" s="51"/>
      <c r="D138" s="52"/>
      <c r="E138" s="15"/>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35">
      <c r="A139" s="11"/>
      <c r="B139" s="11"/>
      <c r="C139" s="51"/>
      <c r="D139" s="52"/>
      <c r="E139" s="15"/>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35">
      <c r="A140" s="11"/>
      <c r="B140" s="11"/>
      <c r="C140" s="51"/>
      <c r="D140" s="52"/>
      <c r="E140" s="15"/>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35">
      <c r="A141" s="11"/>
      <c r="B141" s="11"/>
      <c r="C141" s="51"/>
      <c r="D141" s="52"/>
      <c r="E141" s="15"/>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35">
      <c r="A142" s="11"/>
      <c r="B142" s="11"/>
      <c r="C142" s="51"/>
      <c r="D142" s="52"/>
      <c r="E142" s="15"/>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35">
      <c r="A143" s="11"/>
      <c r="B143" s="11"/>
      <c r="C143" s="51"/>
      <c r="D143" s="52"/>
      <c r="E143" s="15"/>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35">
      <c r="A144" s="11"/>
      <c r="B144" s="11"/>
      <c r="C144" s="51"/>
      <c r="D144" s="52"/>
      <c r="E144" s="15"/>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35">
      <c r="A145" s="11"/>
      <c r="B145" s="11"/>
      <c r="C145" s="51"/>
      <c r="D145" s="52"/>
      <c r="E145" s="15"/>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35">
      <c r="A146" s="11"/>
      <c r="B146" s="11"/>
      <c r="C146" s="51"/>
      <c r="D146" s="52"/>
      <c r="E146" s="15"/>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35">
      <c r="A147" s="11"/>
      <c r="B147" s="11"/>
      <c r="C147" s="51"/>
      <c r="D147" s="52"/>
      <c r="E147" s="15"/>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35">
      <c r="A148" s="11"/>
      <c r="B148" s="11"/>
      <c r="C148" s="51"/>
      <c r="D148" s="52"/>
      <c r="E148" s="15"/>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35">
      <c r="A149" s="11"/>
      <c r="B149" s="11"/>
      <c r="C149" s="51"/>
      <c r="D149" s="52"/>
      <c r="E149" s="15"/>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35">
      <c r="A150" s="11"/>
      <c r="B150" s="11"/>
      <c r="C150" s="51"/>
      <c r="D150" s="52"/>
      <c r="E150" s="15"/>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35">
      <c r="A151" s="11"/>
      <c r="B151" s="11"/>
      <c r="C151" s="51"/>
      <c r="D151" s="52"/>
      <c r="E151" s="15"/>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35">
      <c r="A152" s="11"/>
      <c r="B152" s="11"/>
      <c r="C152" s="51"/>
      <c r="D152" s="52"/>
      <c r="E152" s="15"/>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35">
      <c r="A153" s="11"/>
      <c r="B153" s="11"/>
      <c r="C153" s="51"/>
      <c r="D153" s="52"/>
      <c r="E153" s="15"/>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35">
      <c r="A154" s="11"/>
      <c r="B154" s="11"/>
      <c r="C154" s="51"/>
      <c r="D154" s="52"/>
      <c r="E154" s="15"/>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35">
      <c r="A155" s="11"/>
      <c r="B155" s="11"/>
      <c r="C155" s="51"/>
      <c r="D155" s="52"/>
      <c r="E155" s="15"/>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35">
      <c r="A156" s="11"/>
      <c r="B156" s="11"/>
      <c r="C156" s="51"/>
      <c r="D156" s="52"/>
      <c r="E156" s="15"/>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35">
      <c r="A157" s="11"/>
      <c r="B157" s="11"/>
      <c r="C157" s="51"/>
      <c r="D157" s="52"/>
      <c r="E157" s="15"/>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35">
      <c r="A158" s="11"/>
      <c r="B158" s="11"/>
      <c r="C158" s="51"/>
      <c r="D158" s="52"/>
      <c r="E158" s="15"/>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35">
      <c r="A159" s="11"/>
      <c r="B159" s="11"/>
      <c r="C159" s="51"/>
      <c r="D159" s="52"/>
      <c r="E159" s="15"/>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35">
      <c r="A160" s="11"/>
      <c r="B160" s="11"/>
      <c r="C160" s="51"/>
      <c r="D160" s="52"/>
      <c r="E160" s="15"/>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35">
      <c r="A161" s="11"/>
      <c r="B161" s="11"/>
      <c r="C161" s="51"/>
      <c r="D161" s="52"/>
      <c r="E161" s="15"/>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35">
      <c r="A162" s="11"/>
      <c r="B162" s="11"/>
      <c r="C162" s="51"/>
      <c r="D162" s="52"/>
      <c r="E162" s="15"/>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35">
      <c r="A163" s="11"/>
      <c r="B163" s="11"/>
      <c r="C163" s="51"/>
      <c r="D163" s="52"/>
      <c r="E163" s="15"/>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35">
      <c r="A164" s="11"/>
      <c r="B164" s="11"/>
      <c r="C164" s="51"/>
      <c r="D164" s="52"/>
      <c r="E164" s="15"/>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35">
      <c r="A165" s="11"/>
      <c r="B165" s="11"/>
      <c r="C165" s="51"/>
      <c r="D165" s="52"/>
      <c r="E165" s="15"/>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35">
      <c r="A166" s="11"/>
      <c r="B166" s="11"/>
      <c r="C166" s="51"/>
      <c r="D166" s="52"/>
      <c r="E166" s="15"/>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35">
      <c r="A167" s="11"/>
      <c r="B167" s="11"/>
      <c r="C167" s="51"/>
      <c r="D167" s="52"/>
      <c r="E167" s="15"/>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35">
      <c r="A168" s="11"/>
      <c r="B168" s="11"/>
      <c r="C168" s="51"/>
      <c r="D168" s="52"/>
      <c r="E168" s="15"/>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35">
      <c r="A169" s="11"/>
      <c r="B169" s="11"/>
      <c r="C169" s="51"/>
      <c r="D169" s="52"/>
      <c r="E169" s="15"/>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35">
      <c r="A170" s="11"/>
      <c r="B170" s="11"/>
      <c r="C170" s="51"/>
      <c r="D170" s="52"/>
      <c r="E170" s="15"/>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35">
      <c r="A171" s="11"/>
      <c r="B171" s="11"/>
      <c r="C171" s="51"/>
      <c r="D171" s="52"/>
      <c r="E171" s="15"/>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35">
      <c r="A172" s="11"/>
      <c r="B172" s="11"/>
      <c r="C172" s="51"/>
      <c r="D172" s="52"/>
      <c r="E172" s="15"/>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35">
      <c r="A173" s="11"/>
      <c r="B173" s="11"/>
      <c r="C173" s="51"/>
      <c r="D173" s="52"/>
      <c r="E173" s="15"/>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35">
      <c r="A174" s="11"/>
      <c r="B174" s="11"/>
      <c r="C174" s="51"/>
      <c r="D174" s="52"/>
      <c r="E174" s="15"/>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35">
      <c r="A175" s="11"/>
      <c r="B175" s="11"/>
      <c r="C175" s="51"/>
      <c r="D175" s="52"/>
      <c r="E175" s="15"/>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35">
      <c r="A176" s="11"/>
      <c r="B176" s="11"/>
      <c r="C176" s="51"/>
      <c r="D176" s="52"/>
      <c r="E176" s="15"/>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35">
      <c r="A177" s="11"/>
      <c r="B177" s="11"/>
      <c r="C177" s="51"/>
      <c r="D177" s="52"/>
      <c r="E177" s="15"/>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35">
      <c r="A178" s="11"/>
      <c r="B178" s="11"/>
      <c r="C178" s="51"/>
      <c r="D178" s="52"/>
      <c r="E178" s="15"/>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35">
      <c r="A179" s="11"/>
      <c r="B179" s="11"/>
      <c r="C179" s="51"/>
      <c r="D179" s="52"/>
      <c r="E179" s="15"/>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35">
      <c r="A180" s="11"/>
      <c r="B180" s="11"/>
      <c r="C180" s="51"/>
      <c r="D180" s="52"/>
      <c r="E180" s="15"/>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35">
      <c r="A181" s="11"/>
      <c r="B181" s="11"/>
      <c r="C181" s="51"/>
      <c r="D181" s="52"/>
      <c r="E181" s="15"/>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35">
      <c r="A182" s="11"/>
      <c r="B182" s="11"/>
      <c r="C182" s="51"/>
      <c r="D182" s="52"/>
      <c r="E182" s="15"/>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35">
      <c r="A183" s="11"/>
      <c r="B183" s="11"/>
      <c r="C183" s="51"/>
      <c r="D183" s="52"/>
      <c r="E183" s="15"/>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35">
      <c r="A184" s="11"/>
      <c r="B184" s="11"/>
      <c r="C184" s="51"/>
      <c r="D184" s="52"/>
      <c r="E184" s="15"/>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35">
      <c r="A185" s="11"/>
      <c r="B185" s="11"/>
      <c r="C185" s="51"/>
      <c r="D185" s="52"/>
      <c r="E185" s="15"/>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35">
      <c r="A186" s="11"/>
      <c r="B186" s="11"/>
      <c r="C186" s="51"/>
      <c r="D186" s="52"/>
      <c r="E186" s="15"/>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35">
      <c r="A187" s="11"/>
      <c r="B187" s="11"/>
      <c r="C187" s="51"/>
      <c r="D187" s="52"/>
      <c r="E187" s="15"/>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35">
      <c r="A188" s="11"/>
      <c r="B188" s="11"/>
      <c r="C188" s="51"/>
      <c r="D188" s="52"/>
      <c r="E188" s="15"/>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35">
      <c r="A189" s="11"/>
      <c r="B189" s="11"/>
      <c r="C189" s="51"/>
      <c r="D189" s="52"/>
      <c r="E189" s="15"/>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35">
      <c r="A190" s="11"/>
      <c r="B190" s="11"/>
      <c r="C190" s="51"/>
      <c r="D190" s="52"/>
      <c r="E190" s="15"/>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35">
      <c r="A191" s="11"/>
      <c r="B191" s="11"/>
      <c r="C191" s="51"/>
      <c r="D191" s="52"/>
      <c r="E191" s="15"/>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35">
      <c r="A192" s="11"/>
      <c r="B192" s="11"/>
      <c r="C192" s="51"/>
      <c r="D192" s="52"/>
      <c r="E192" s="15"/>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35">
      <c r="A193" s="11"/>
      <c r="B193" s="11"/>
      <c r="C193" s="51"/>
      <c r="D193" s="52"/>
      <c r="E193" s="15"/>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35">
      <c r="A194" s="11"/>
      <c r="B194" s="11"/>
      <c r="C194" s="51"/>
      <c r="D194" s="52"/>
      <c r="E194" s="15"/>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35">
      <c r="A195" s="11"/>
      <c r="B195" s="11"/>
      <c r="C195" s="51"/>
      <c r="D195" s="52"/>
      <c r="E195" s="15"/>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35">
      <c r="A196" s="11"/>
      <c r="B196" s="11"/>
      <c r="C196" s="51"/>
      <c r="D196" s="52"/>
      <c r="E196" s="15"/>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35">
      <c r="A197" s="11"/>
      <c r="B197" s="11"/>
      <c r="C197" s="51"/>
      <c r="D197" s="52"/>
      <c r="E197" s="15"/>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35">
      <c r="A198" s="11"/>
      <c r="B198" s="11"/>
      <c r="C198" s="51"/>
      <c r="D198" s="52"/>
      <c r="E198" s="15"/>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35">
      <c r="A199" s="11"/>
      <c r="B199" s="11"/>
      <c r="C199" s="51"/>
      <c r="D199" s="52"/>
      <c r="E199" s="15"/>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35">
      <c r="A200" s="11"/>
      <c r="B200" s="11"/>
      <c r="C200" s="51"/>
      <c r="D200" s="52"/>
      <c r="E200" s="15"/>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35">
      <c r="A201" s="11"/>
      <c r="B201" s="11"/>
      <c r="C201" s="51"/>
      <c r="D201" s="52"/>
      <c r="E201" s="15"/>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35">
      <c r="A202" s="11"/>
      <c r="B202" s="11"/>
      <c r="C202" s="51"/>
      <c r="D202" s="52"/>
      <c r="E202" s="15"/>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35">
      <c r="A203" s="11"/>
      <c r="B203" s="11"/>
      <c r="C203" s="51"/>
      <c r="D203" s="52"/>
      <c r="E203" s="15"/>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35">
      <c r="A204" s="11"/>
      <c r="B204" s="11"/>
      <c r="C204" s="51"/>
      <c r="D204" s="52"/>
      <c r="E204" s="15"/>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35">
      <c r="A205" s="11"/>
      <c r="B205" s="11"/>
      <c r="C205" s="51"/>
      <c r="D205" s="52"/>
      <c r="E205" s="15"/>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35">
      <c r="A206" s="11"/>
      <c r="B206" s="11"/>
      <c r="C206" s="51"/>
      <c r="D206" s="52"/>
      <c r="E206" s="15"/>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35">
      <c r="A207" s="11"/>
      <c r="B207" s="11"/>
      <c r="C207" s="51"/>
      <c r="D207" s="52"/>
      <c r="E207" s="15"/>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35">
      <c r="A208" s="11"/>
      <c r="B208" s="11"/>
      <c r="C208" s="51"/>
      <c r="D208" s="52"/>
      <c r="E208" s="15"/>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35">
      <c r="A209" s="11"/>
      <c r="B209" s="11"/>
      <c r="C209" s="51"/>
      <c r="D209" s="52"/>
      <c r="E209" s="15"/>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35">
      <c r="A210" s="11"/>
      <c r="B210" s="11"/>
      <c r="C210" s="51"/>
      <c r="D210" s="52"/>
      <c r="E210" s="15"/>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35">
      <c r="A211" s="11"/>
      <c r="B211" s="11"/>
      <c r="C211" s="51"/>
      <c r="D211" s="52"/>
      <c r="E211" s="15"/>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35">
      <c r="A212" s="11"/>
      <c r="B212" s="11"/>
      <c r="C212" s="51"/>
      <c r="D212" s="52"/>
      <c r="E212" s="15"/>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35">
      <c r="A213" s="11"/>
      <c r="B213" s="11"/>
      <c r="C213" s="51"/>
      <c r="D213" s="52"/>
      <c r="E213" s="15"/>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35">
      <c r="A214" s="11"/>
      <c r="B214" s="11"/>
      <c r="C214" s="51"/>
      <c r="D214" s="52"/>
      <c r="E214" s="15"/>
      <c r="F214" s="11"/>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x14ac:dyDescent="0.35">
      <c r="A215" s="11"/>
      <c r="B215" s="11"/>
      <c r="C215" s="51"/>
      <c r="D215" s="52"/>
      <c r="E215" s="15"/>
      <c r="F215" s="11"/>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x14ac:dyDescent="0.35">
      <c r="A216" s="11"/>
      <c r="B216" s="11"/>
      <c r="C216" s="51"/>
      <c r="D216" s="52"/>
      <c r="E216" s="15"/>
      <c r="F216" s="11"/>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x14ac:dyDescent="0.35">
      <c r="A217" s="11"/>
      <c r="B217" s="11"/>
      <c r="C217" s="51"/>
      <c r="D217" s="52"/>
      <c r="E217" s="15"/>
      <c r="F217" s="11"/>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x14ac:dyDescent="0.35">
      <c r="A218" s="11"/>
      <c r="B218" s="11"/>
      <c r="C218" s="51"/>
      <c r="D218" s="52"/>
      <c r="E218" s="15"/>
      <c r="F218" s="11"/>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x14ac:dyDescent="0.35">
      <c r="A219" s="11"/>
      <c r="B219" s="11"/>
      <c r="C219" s="51"/>
      <c r="D219" s="52"/>
      <c r="E219" s="15"/>
      <c r="F219" s="11"/>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x14ac:dyDescent="0.35">
      <c r="A220" s="11"/>
      <c r="B220" s="11"/>
      <c r="C220" s="51"/>
      <c r="D220" s="52"/>
      <c r="E220" s="15"/>
      <c r="F220" s="11"/>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x14ac:dyDescent="0.35">
      <c r="A221" s="11"/>
      <c r="B221" s="11"/>
      <c r="C221" s="51"/>
      <c r="D221" s="52"/>
      <c r="E221" s="15"/>
      <c r="F221" s="11"/>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x14ac:dyDescent="0.35">
      <c r="A222" s="11"/>
      <c r="B222" s="11"/>
      <c r="C222" s="51"/>
      <c r="D222" s="52"/>
      <c r="E222" s="15"/>
      <c r="F222" s="11"/>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x14ac:dyDescent="0.35">
      <c r="A223" s="11"/>
      <c r="B223" s="11"/>
      <c r="C223" s="51"/>
      <c r="D223" s="52"/>
      <c r="E223" s="15"/>
      <c r="F223" s="11"/>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x14ac:dyDescent="0.35">
      <c r="A224" s="11"/>
      <c r="B224" s="11"/>
      <c r="C224" s="51"/>
      <c r="D224" s="52"/>
      <c r="E224" s="15"/>
      <c r="F224" s="11"/>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x14ac:dyDescent="0.35">
      <c r="A225" s="11"/>
      <c r="B225" s="11"/>
      <c r="C225" s="51"/>
      <c r="D225" s="52"/>
      <c r="E225" s="15"/>
      <c r="F225" s="11"/>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x14ac:dyDescent="0.35">
      <c r="A226" s="11"/>
      <c r="B226" s="11"/>
      <c r="C226" s="51"/>
      <c r="D226" s="52"/>
      <c r="E226" s="15"/>
      <c r="F226" s="11"/>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x14ac:dyDescent="0.35">
      <c r="A227" s="11"/>
      <c r="B227" s="11"/>
      <c r="C227" s="51"/>
      <c r="D227" s="52"/>
      <c r="E227" s="15"/>
      <c r="F227" s="11"/>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x14ac:dyDescent="0.35">
      <c r="A228" s="11"/>
      <c r="B228" s="11"/>
      <c r="C228" s="51"/>
      <c r="D228" s="52"/>
      <c r="E228" s="15"/>
      <c r="F228" s="11"/>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x14ac:dyDescent="0.35">
      <c r="A229" s="11"/>
      <c r="B229" s="11"/>
      <c r="C229" s="51"/>
      <c r="D229" s="52"/>
      <c r="E229" s="15"/>
      <c r="F229" s="11"/>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x14ac:dyDescent="0.35">
      <c r="A230" s="11"/>
      <c r="B230" s="11"/>
      <c r="C230" s="51"/>
      <c r="D230" s="52"/>
      <c r="E230" s="15"/>
      <c r="F230" s="11"/>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x14ac:dyDescent="0.35">
      <c r="A231" s="11"/>
      <c r="B231" s="11"/>
      <c r="C231" s="51"/>
      <c r="D231" s="52"/>
      <c r="E231" s="15"/>
      <c r="F231" s="11"/>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x14ac:dyDescent="0.35">
      <c r="A232" s="11"/>
      <c r="B232" s="11"/>
      <c r="C232" s="51"/>
      <c r="D232" s="52"/>
      <c r="E232" s="15"/>
      <c r="F232" s="11"/>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x14ac:dyDescent="0.35">
      <c r="A233" s="11"/>
      <c r="B233" s="11"/>
      <c r="C233" s="51"/>
      <c r="D233" s="52"/>
      <c r="E233" s="15"/>
      <c r="F233" s="11"/>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x14ac:dyDescent="0.35">
      <c r="A234" s="11"/>
      <c r="B234" s="11"/>
      <c r="C234" s="51"/>
      <c r="D234" s="52"/>
      <c r="E234" s="15"/>
      <c r="F234" s="11"/>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x14ac:dyDescent="0.35">
      <c r="A235" s="11"/>
      <c r="B235" s="11"/>
      <c r="C235" s="51"/>
      <c r="D235" s="52"/>
      <c r="E235" s="15"/>
      <c r="F235" s="11"/>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x14ac:dyDescent="0.35">
      <c r="A236" s="11"/>
      <c r="B236" s="11"/>
      <c r="C236" s="51"/>
      <c r="D236" s="52"/>
      <c r="E236" s="15"/>
      <c r="F236" s="11"/>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x14ac:dyDescent="0.35">
      <c r="A237" s="11"/>
      <c r="B237" s="11"/>
      <c r="C237" s="51"/>
      <c r="D237" s="52"/>
      <c r="E237" s="15"/>
      <c r="F237" s="11"/>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x14ac:dyDescent="0.35">
      <c r="A238" s="11"/>
      <c r="B238" s="11"/>
      <c r="C238" s="51"/>
      <c r="D238" s="52"/>
      <c r="E238" s="15"/>
      <c r="F238" s="11"/>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x14ac:dyDescent="0.35">
      <c r="A239" s="11"/>
      <c r="B239" s="11"/>
      <c r="C239" s="51"/>
      <c r="D239" s="52"/>
      <c r="E239" s="15"/>
      <c r="F239" s="11"/>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x14ac:dyDescent="0.35">
      <c r="A240" s="11"/>
      <c r="B240" s="11"/>
      <c r="C240" s="51"/>
      <c r="D240" s="52"/>
      <c r="E240" s="15"/>
      <c r="F240" s="11"/>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x14ac:dyDescent="0.35">
      <c r="A241" s="11"/>
      <c r="B241" s="11"/>
      <c r="C241" s="51"/>
      <c r="D241" s="52"/>
      <c r="E241" s="15"/>
      <c r="F241" s="11"/>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x14ac:dyDescent="0.35">
      <c r="A242" s="11"/>
      <c r="B242" s="11"/>
      <c r="C242" s="51"/>
      <c r="D242" s="52"/>
      <c r="E242" s="15"/>
      <c r="F242" s="11"/>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x14ac:dyDescent="0.35">
      <c r="A243" s="11"/>
      <c r="B243" s="11"/>
      <c r="C243" s="51"/>
      <c r="D243" s="52"/>
      <c r="E243" s="15"/>
      <c r="F243" s="11"/>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x14ac:dyDescent="0.35">
      <c r="A244" s="11"/>
      <c r="B244" s="11"/>
      <c r="C244" s="51"/>
      <c r="D244" s="52"/>
      <c r="E244" s="15"/>
      <c r="F244" s="11"/>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x14ac:dyDescent="0.35">
      <c r="A245" s="11"/>
      <c r="B245" s="11"/>
      <c r="C245" s="51"/>
      <c r="D245" s="52"/>
      <c r="E245" s="15"/>
      <c r="F245" s="11"/>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x14ac:dyDescent="0.35">
      <c r="A246" s="11"/>
      <c r="B246" s="11"/>
      <c r="C246" s="51"/>
      <c r="D246" s="52"/>
      <c r="E246" s="15"/>
      <c r="F246" s="11"/>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x14ac:dyDescent="0.35">
      <c r="A247" s="11"/>
      <c r="B247" s="11"/>
      <c r="C247" s="51"/>
      <c r="D247" s="52"/>
      <c r="E247" s="15"/>
      <c r="F247" s="11"/>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x14ac:dyDescent="0.35">
      <c r="A248" s="11"/>
      <c r="B248" s="11"/>
      <c r="C248" s="51"/>
      <c r="D248" s="52"/>
      <c r="E248" s="15"/>
      <c r="F248" s="11"/>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x14ac:dyDescent="0.35">
      <c r="A249" s="11"/>
      <c r="B249" s="11"/>
      <c r="C249" s="51"/>
      <c r="D249" s="52"/>
      <c r="E249" s="15"/>
      <c r="F249" s="11"/>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x14ac:dyDescent="0.35">
      <c r="A250" s="11"/>
      <c r="B250" s="11"/>
      <c r="C250" s="51"/>
      <c r="D250" s="52"/>
      <c r="E250" s="15"/>
      <c r="F250" s="11"/>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x14ac:dyDescent="0.35">
      <c r="A251" s="11"/>
      <c r="B251" s="11"/>
      <c r="C251" s="51"/>
      <c r="D251" s="52"/>
      <c r="E251" s="15"/>
      <c r="F251" s="11"/>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x14ac:dyDescent="0.35">
      <c r="A252" s="11"/>
      <c r="B252" s="11"/>
      <c r="C252" s="51"/>
      <c r="D252" s="52"/>
      <c r="E252" s="15"/>
      <c r="F252" s="11"/>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x14ac:dyDescent="0.35">
      <c r="A253" s="11"/>
      <c r="B253" s="11"/>
      <c r="C253" s="51"/>
      <c r="D253" s="52"/>
      <c r="E253" s="15"/>
      <c r="F253" s="11"/>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x14ac:dyDescent="0.35">
      <c r="A254" s="11"/>
      <c r="B254" s="11"/>
      <c r="C254" s="51"/>
      <c r="D254" s="52"/>
      <c r="E254" s="15"/>
      <c r="F254" s="11"/>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x14ac:dyDescent="0.35">
      <c r="A255" s="11"/>
      <c r="B255" s="11"/>
      <c r="C255" s="51"/>
      <c r="D255" s="52"/>
      <c r="E255" s="15"/>
      <c r="F255" s="11"/>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x14ac:dyDescent="0.35">
      <c r="A256" s="11"/>
      <c r="B256" s="11"/>
      <c r="C256" s="51"/>
      <c r="D256" s="52"/>
      <c r="E256" s="15"/>
      <c r="F256" s="11"/>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x14ac:dyDescent="0.35">
      <c r="A257" s="11"/>
      <c r="B257" s="11"/>
      <c r="C257" s="51"/>
      <c r="D257" s="52"/>
      <c r="E257" s="15"/>
      <c r="F257" s="11"/>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x14ac:dyDescent="0.35">
      <c r="A258" s="11"/>
      <c r="B258" s="11"/>
      <c r="C258" s="51"/>
      <c r="D258" s="52"/>
      <c r="E258" s="15"/>
      <c r="F258" s="11"/>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x14ac:dyDescent="0.35">
      <c r="A259" s="11"/>
      <c r="B259" s="11"/>
      <c r="C259" s="51"/>
      <c r="D259" s="52"/>
      <c r="E259" s="15"/>
      <c r="F259" s="11"/>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x14ac:dyDescent="0.35">
      <c r="A260" s="11"/>
      <c r="B260" s="11"/>
      <c r="C260" s="51"/>
      <c r="D260" s="52"/>
      <c r="E260" s="15"/>
      <c r="F260" s="11"/>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x14ac:dyDescent="0.35">
      <c r="A261" s="11"/>
      <c r="B261" s="11"/>
      <c r="C261" s="51"/>
      <c r="D261" s="52"/>
      <c r="E261" s="15"/>
      <c r="F261" s="11"/>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x14ac:dyDescent="0.35">
      <c r="A262" s="11"/>
      <c r="B262" s="11"/>
      <c r="C262" s="51"/>
      <c r="D262" s="52"/>
      <c r="E262" s="15"/>
      <c r="F262" s="11"/>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x14ac:dyDescent="0.35">
      <c r="A263" s="11"/>
      <c r="B263" s="11"/>
      <c r="C263" s="51"/>
      <c r="D263" s="52"/>
      <c r="E263" s="15"/>
      <c r="F263" s="11"/>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x14ac:dyDescent="0.35">
      <c r="A264" s="11"/>
      <c r="B264" s="11"/>
      <c r="C264" s="51"/>
      <c r="D264" s="52"/>
      <c r="E264" s="15"/>
      <c r="F264" s="11"/>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x14ac:dyDescent="0.35">
      <c r="A265" s="11"/>
      <c r="B265" s="11"/>
      <c r="C265" s="51"/>
      <c r="D265" s="52"/>
      <c r="E265" s="15"/>
      <c r="F265" s="11"/>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x14ac:dyDescent="0.35">
      <c r="A266" s="11"/>
      <c r="B266" s="11"/>
      <c r="C266" s="51"/>
      <c r="D266" s="52"/>
      <c r="E266" s="15"/>
      <c r="F266" s="11"/>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x14ac:dyDescent="0.35">
      <c r="A267" s="11"/>
      <c r="B267" s="11"/>
      <c r="C267" s="51"/>
      <c r="D267" s="52"/>
      <c r="E267" s="15"/>
      <c r="F267" s="11"/>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x14ac:dyDescent="0.35">
      <c r="A268" s="11"/>
      <c r="B268" s="11"/>
      <c r="C268" s="51"/>
      <c r="D268" s="52"/>
      <c r="E268" s="15"/>
      <c r="F268" s="11"/>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x14ac:dyDescent="0.35">
      <c r="A269" s="11"/>
      <c r="B269" s="11"/>
      <c r="C269" s="51"/>
      <c r="D269" s="52"/>
      <c r="E269" s="15"/>
      <c r="F269" s="11"/>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x14ac:dyDescent="0.35">
      <c r="A270" s="11"/>
      <c r="B270" s="11"/>
      <c r="C270" s="51"/>
      <c r="D270" s="52"/>
      <c r="E270" s="15"/>
      <c r="F270" s="11"/>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x14ac:dyDescent="0.35">
      <c r="A271" s="11"/>
      <c r="B271" s="11"/>
      <c r="C271" s="51"/>
      <c r="D271" s="52"/>
      <c r="E271" s="15"/>
      <c r="F271" s="11"/>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x14ac:dyDescent="0.35">
      <c r="A272" s="11"/>
      <c r="B272" s="11"/>
      <c r="C272" s="51"/>
      <c r="D272" s="52"/>
      <c r="E272" s="15"/>
      <c r="F272" s="11"/>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x14ac:dyDescent="0.35">
      <c r="A273" s="11"/>
      <c r="B273" s="11"/>
      <c r="C273" s="51"/>
      <c r="D273" s="52"/>
      <c r="E273" s="15"/>
      <c r="F273" s="11"/>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x14ac:dyDescent="0.35">
      <c r="A274" s="11"/>
      <c r="B274" s="11"/>
      <c r="C274" s="51"/>
      <c r="D274" s="52"/>
      <c r="E274" s="15"/>
      <c r="F274" s="11"/>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x14ac:dyDescent="0.35">
      <c r="A275" s="11"/>
      <c r="B275" s="11"/>
      <c r="C275" s="51"/>
      <c r="D275" s="52"/>
      <c r="E275" s="15"/>
      <c r="F275" s="11"/>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x14ac:dyDescent="0.35">
      <c r="A276" s="11"/>
      <c r="B276" s="11"/>
      <c r="C276" s="51"/>
      <c r="D276" s="52"/>
      <c r="E276" s="15"/>
      <c r="F276" s="11"/>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x14ac:dyDescent="0.35">
      <c r="A277" s="11"/>
      <c r="B277" s="11"/>
      <c r="C277" s="51"/>
      <c r="D277" s="52"/>
      <c r="E277" s="15"/>
      <c r="F277" s="11"/>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x14ac:dyDescent="0.35">
      <c r="A278" s="11"/>
      <c r="B278" s="11"/>
      <c r="C278" s="51"/>
      <c r="D278" s="52"/>
      <c r="E278" s="15"/>
      <c r="F278" s="11"/>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x14ac:dyDescent="0.35">
      <c r="A279" s="11"/>
      <c r="B279" s="11"/>
      <c r="C279" s="51"/>
      <c r="D279" s="52"/>
      <c r="E279" s="15"/>
      <c r="F279" s="11"/>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x14ac:dyDescent="0.35">
      <c r="A280" s="11"/>
      <c r="B280" s="11"/>
      <c r="C280" s="51"/>
      <c r="D280" s="52"/>
      <c r="E280" s="15"/>
      <c r="F280" s="11"/>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x14ac:dyDescent="0.35">
      <c r="A281" s="11"/>
      <c r="B281" s="11"/>
      <c r="C281" s="51"/>
      <c r="D281" s="52"/>
      <c r="E281" s="15"/>
      <c r="F281" s="11"/>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x14ac:dyDescent="0.35">
      <c r="A282" s="11"/>
      <c r="B282" s="11"/>
      <c r="C282" s="51"/>
      <c r="D282" s="52"/>
      <c r="E282" s="15"/>
      <c r="F282" s="11"/>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x14ac:dyDescent="0.35">
      <c r="A283" s="11"/>
      <c r="B283" s="11"/>
      <c r="C283" s="51"/>
      <c r="D283" s="52"/>
      <c r="E283" s="15"/>
      <c r="F283" s="11"/>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x14ac:dyDescent="0.35">
      <c r="A284" s="11"/>
      <c r="B284" s="11"/>
      <c r="C284" s="51"/>
      <c r="D284" s="52"/>
      <c r="E284" s="15"/>
      <c r="F284" s="11"/>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x14ac:dyDescent="0.35">
      <c r="A285" s="11"/>
      <c r="B285" s="11"/>
      <c r="C285" s="51"/>
      <c r="D285" s="52"/>
      <c r="E285" s="15"/>
      <c r="F285" s="11"/>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x14ac:dyDescent="0.35">
      <c r="A286" s="11"/>
      <c r="B286" s="11"/>
      <c r="C286" s="51"/>
      <c r="D286" s="52"/>
      <c r="E286" s="15"/>
      <c r="F286" s="11"/>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x14ac:dyDescent="0.35">
      <c r="A287" s="11"/>
      <c r="B287" s="11"/>
      <c r="C287" s="51"/>
      <c r="D287" s="52"/>
      <c r="E287" s="15"/>
      <c r="F287" s="11"/>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x14ac:dyDescent="0.35">
      <c r="A288" s="11"/>
      <c r="B288" s="11"/>
      <c r="C288" s="51"/>
      <c r="D288" s="52"/>
      <c r="E288" s="15"/>
      <c r="F288" s="11"/>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x14ac:dyDescent="0.35">
      <c r="A289" s="11"/>
      <c r="B289" s="11"/>
      <c r="C289" s="51"/>
      <c r="D289" s="52"/>
      <c r="E289" s="15"/>
      <c r="F289" s="11"/>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x14ac:dyDescent="0.35">
      <c r="A290" s="11"/>
      <c r="B290" s="11"/>
      <c r="C290" s="51"/>
      <c r="D290" s="52"/>
      <c r="E290" s="15"/>
      <c r="F290" s="11"/>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x14ac:dyDescent="0.35">
      <c r="A291" s="11"/>
      <c r="B291" s="11"/>
      <c r="C291" s="51"/>
      <c r="D291" s="52"/>
      <c r="E291" s="15"/>
      <c r="F291" s="11"/>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x14ac:dyDescent="0.35">
      <c r="A292" s="11"/>
      <c r="B292" s="11"/>
      <c r="C292" s="51"/>
      <c r="D292" s="52"/>
      <c r="E292" s="15"/>
      <c r="F292" s="11"/>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x14ac:dyDescent="0.35">
      <c r="A293" s="11"/>
      <c r="B293" s="11"/>
      <c r="C293" s="51"/>
      <c r="D293" s="52"/>
      <c r="E293" s="15"/>
      <c r="F293" s="11"/>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x14ac:dyDescent="0.35">
      <c r="A294" s="11"/>
      <c r="B294" s="11"/>
      <c r="C294" s="51"/>
      <c r="D294" s="52"/>
      <c r="E294" s="15"/>
      <c r="F294" s="11"/>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x14ac:dyDescent="0.35">
      <c r="A295" s="11"/>
      <c r="B295" s="11"/>
      <c r="C295" s="51"/>
      <c r="D295" s="52"/>
      <c r="E295" s="15"/>
      <c r="F295" s="11"/>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x14ac:dyDescent="0.35">
      <c r="A296" s="11"/>
      <c r="B296" s="11"/>
      <c r="C296" s="51"/>
      <c r="D296" s="52"/>
      <c r="E296" s="15"/>
      <c r="F296" s="11"/>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x14ac:dyDescent="0.35">
      <c r="A297" s="11"/>
      <c r="B297" s="11"/>
      <c r="C297" s="51"/>
      <c r="D297" s="52"/>
      <c r="E297" s="15"/>
      <c r="F297" s="11"/>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x14ac:dyDescent="0.35">
      <c r="A298" s="11"/>
      <c r="B298" s="11"/>
      <c r="C298" s="51"/>
      <c r="D298" s="52"/>
      <c r="E298" s="15"/>
      <c r="F298" s="11"/>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x14ac:dyDescent="0.35">
      <c r="A299" s="11"/>
      <c r="B299" s="11"/>
      <c r="C299" s="51"/>
      <c r="D299" s="52"/>
      <c r="E299" s="15"/>
      <c r="F299" s="11"/>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x14ac:dyDescent="0.35">
      <c r="A300" s="11"/>
      <c r="B300" s="11"/>
      <c r="C300" s="51"/>
      <c r="D300" s="52"/>
      <c r="E300" s="15"/>
      <c r="F300" s="11"/>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x14ac:dyDescent="0.35">
      <c r="A301" s="11"/>
      <c r="B301" s="11"/>
      <c r="C301" s="51"/>
      <c r="D301" s="52"/>
      <c r="E301" s="15"/>
      <c r="F301" s="11"/>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x14ac:dyDescent="0.35">
      <c r="A302" s="11"/>
      <c r="B302" s="11"/>
      <c r="C302" s="51"/>
      <c r="D302" s="52"/>
      <c r="E302" s="15"/>
      <c r="F302" s="11"/>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x14ac:dyDescent="0.35">
      <c r="A303" s="11"/>
      <c r="B303" s="11"/>
      <c r="C303" s="51"/>
      <c r="D303" s="52"/>
      <c r="E303" s="15"/>
      <c r="F303" s="11"/>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x14ac:dyDescent="0.35">
      <c r="A304" s="11"/>
      <c r="B304" s="11"/>
      <c r="C304" s="51"/>
      <c r="D304" s="52"/>
      <c r="E304" s="15"/>
      <c r="F304" s="11"/>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x14ac:dyDescent="0.35">
      <c r="A305" s="11"/>
      <c r="B305" s="11"/>
      <c r="C305" s="51"/>
      <c r="D305" s="52"/>
      <c r="E305" s="15"/>
      <c r="F305" s="11"/>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x14ac:dyDescent="0.35">
      <c r="A306" s="11"/>
      <c r="B306" s="11"/>
      <c r="C306" s="51"/>
      <c r="D306" s="52"/>
      <c r="E306" s="15"/>
      <c r="F306" s="11"/>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x14ac:dyDescent="0.35">
      <c r="A307" s="11"/>
      <c r="B307" s="11"/>
      <c r="C307" s="51"/>
      <c r="D307" s="52"/>
      <c r="E307" s="15"/>
      <c r="F307" s="11"/>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x14ac:dyDescent="0.35">
      <c r="A308" s="11"/>
      <c r="B308" s="11"/>
      <c r="C308" s="51"/>
      <c r="D308" s="52"/>
      <c r="E308" s="15"/>
      <c r="F308" s="11"/>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x14ac:dyDescent="0.35">
      <c r="A309" s="11"/>
      <c r="B309" s="11"/>
      <c r="C309" s="51"/>
      <c r="D309" s="52"/>
      <c r="E309" s="15"/>
      <c r="F309" s="11"/>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x14ac:dyDescent="0.35">
      <c r="A310" s="11"/>
      <c r="B310" s="11"/>
      <c r="C310" s="51"/>
      <c r="D310" s="52"/>
      <c r="E310" s="15"/>
      <c r="F310" s="11"/>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x14ac:dyDescent="0.35">
      <c r="A311" s="11"/>
      <c r="B311" s="11"/>
      <c r="C311" s="51"/>
      <c r="D311" s="52"/>
      <c r="E311" s="15"/>
      <c r="F311" s="11"/>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x14ac:dyDescent="0.35">
      <c r="A312" s="11"/>
      <c r="B312" s="11"/>
      <c r="C312" s="51"/>
      <c r="D312" s="52"/>
      <c r="E312" s="15"/>
      <c r="F312" s="11"/>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x14ac:dyDescent="0.35">
      <c r="A313" s="11"/>
      <c r="B313" s="11"/>
      <c r="C313" s="51"/>
      <c r="D313" s="52"/>
      <c r="E313" s="15"/>
      <c r="F313" s="11"/>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x14ac:dyDescent="0.35">
      <c r="A314" s="11"/>
      <c r="B314" s="11"/>
      <c r="C314" s="51"/>
      <c r="D314" s="52"/>
      <c r="E314" s="15"/>
      <c r="F314" s="11"/>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x14ac:dyDescent="0.35">
      <c r="A315" s="11"/>
      <c r="B315" s="11"/>
      <c r="C315" s="51"/>
      <c r="D315" s="52"/>
      <c r="E315" s="15"/>
      <c r="F315" s="11"/>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x14ac:dyDescent="0.35">
      <c r="A316" s="11"/>
      <c r="B316" s="11"/>
      <c r="C316" s="51"/>
      <c r="D316" s="52"/>
      <c r="E316" s="15"/>
      <c r="F316" s="11"/>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x14ac:dyDescent="0.35">
      <c r="A317" s="11"/>
      <c r="B317" s="11"/>
      <c r="C317" s="51"/>
      <c r="D317" s="52"/>
      <c r="E317" s="15"/>
      <c r="F317" s="11"/>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x14ac:dyDescent="0.35">
      <c r="A318" s="11"/>
      <c r="B318" s="11"/>
      <c r="C318" s="51"/>
      <c r="D318" s="52"/>
      <c r="E318" s="15"/>
      <c r="F318" s="11"/>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x14ac:dyDescent="0.35">
      <c r="A319" s="11"/>
      <c r="B319" s="11"/>
      <c r="C319" s="51"/>
      <c r="D319" s="52"/>
      <c r="E319" s="15"/>
      <c r="F319" s="11"/>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x14ac:dyDescent="0.35">
      <c r="A320" s="11"/>
      <c r="B320" s="11"/>
      <c r="C320" s="51"/>
      <c r="D320" s="52"/>
      <c r="E320" s="15"/>
      <c r="F320" s="11"/>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x14ac:dyDescent="0.35">
      <c r="A321" s="11"/>
      <c r="B321" s="11"/>
      <c r="C321" s="51"/>
      <c r="D321" s="52"/>
      <c r="E321" s="15"/>
      <c r="F321" s="11"/>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x14ac:dyDescent="0.35">
      <c r="A322" s="11"/>
      <c r="B322" s="11"/>
      <c r="C322" s="51"/>
      <c r="D322" s="52"/>
      <c r="E322" s="15"/>
      <c r="F322" s="11"/>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x14ac:dyDescent="0.35">
      <c r="A323" s="11"/>
      <c r="B323" s="11"/>
      <c r="C323" s="51"/>
      <c r="D323" s="52"/>
      <c r="E323" s="15"/>
      <c r="F323" s="11"/>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x14ac:dyDescent="0.35">
      <c r="A324" s="11"/>
      <c r="B324" s="11"/>
      <c r="C324" s="51"/>
      <c r="D324" s="52"/>
      <c r="E324" s="15"/>
      <c r="F324" s="11"/>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x14ac:dyDescent="0.35">
      <c r="A325" s="11"/>
      <c r="B325" s="11"/>
      <c r="C325" s="51"/>
      <c r="D325" s="52"/>
      <c r="E325" s="15"/>
      <c r="F325" s="11"/>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x14ac:dyDescent="0.35">
      <c r="A326" s="11"/>
      <c r="B326" s="11"/>
      <c r="C326" s="51"/>
      <c r="D326" s="52"/>
      <c r="E326" s="15"/>
      <c r="F326" s="11"/>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x14ac:dyDescent="0.35">
      <c r="A327" s="11"/>
      <c r="B327" s="11"/>
      <c r="C327" s="51"/>
      <c r="D327" s="52"/>
      <c r="E327" s="15"/>
      <c r="F327" s="11"/>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x14ac:dyDescent="0.35">
      <c r="A328" s="11"/>
      <c r="B328" s="11"/>
      <c r="C328" s="51"/>
      <c r="D328" s="52"/>
      <c r="E328" s="15"/>
      <c r="F328" s="11"/>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x14ac:dyDescent="0.35">
      <c r="A329" s="11"/>
      <c r="B329" s="11"/>
      <c r="C329" s="51"/>
      <c r="D329" s="52"/>
      <c r="E329" s="15"/>
      <c r="F329" s="11"/>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x14ac:dyDescent="0.35">
      <c r="A330" s="11"/>
      <c r="B330" s="11"/>
      <c r="C330" s="51"/>
      <c r="D330" s="52"/>
      <c r="E330" s="15"/>
      <c r="F330" s="11"/>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x14ac:dyDescent="0.35">
      <c r="A331" s="11"/>
      <c r="B331" s="11"/>
      <c r="C331" s="51"/>
      <c r="D331" s="52"/>
      <c r="E331" s="15"/>
      <c r="F331" s="11"/>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x14ac:dyDescent="0.35">
      <c r="A332" s="11"/>
      <c r="B332" s="11"/>
      <c r="C332" s="51"/>
      <c r="D332" s="52"/>
      <c r="E332" s="15"/>
      <c r="F332" s="11"/>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x14ac:dyDescent="0.35">
      <c r="A333" s="11"/>
      <c r="B333" s="11"/>
      <c r="C333" s="51"/>
      <c r="D333" s="52"/>
      <c r="E333" s="15"/>
      <c r="F333" s="11"/>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x14ac:dyDescent="0.35">
      <c r="A334" s="11"/>
      <c r="B334" s="11"/>
      <c r="C334" s="51"/>
      <c r="D334" s="52"/>
      <c r="E334" s="15"/>
      <c r="F334" s="11"/>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x14ac:dyDescent="0.35">
      <c r="A335" s="11"/>
      <c r="B335" s="11"/>
      <c r="C335" s="51"/>
      <c r="D335" s="52"/>
      <c r="E335" s="15"/>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35">
      <c r="A336" s="11"/>
      <c r="B336" s="11"/>
      <c r="C336" s="51"/>
      <c r="D336" s="52"/>
      <c r="E336" s="15"/>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35">
      <c r="A337" s="11"/>
      <c r="B337" s="11"/>
      <c r="C337" s="51"/>
      <c r="D337" s="52"/>
      <c r="E337" s="15"/>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35">
      <c r="A338" s="11"/>
      <c r="B338" s="11"/>
      <c r="C338" s="51"/>
      <c r="D338" s="52"/>
      <c r="E338" s="15"/>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35">
      <c r="A339" s="11"/>
      <c r="B339" s="11"/>
      <c r="C339" s="51"/>
      <c r="D339" s="52"/>
      <c r="E339" s="15"/>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35">
      <c r="A340" s="11"/>
      <c r="B340" s="11"/>
      <c r="C340" s="51"/>
      <c r="D340" s="52"/>
      <c r="E340" s="15"/>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35">
      <c r="A341" s="11"/>
      <c r="B341" s="11"/>
      <c r="C341" s="51"/>
      <c r="D341" s="52"/>
      <c r="E341" s="15"/>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35">
      <c r="A342" s="11"/>
      <c r="B342" s="11"/>
      <c r="C342" s="51"/>
      <c r="D342" s="52"/>
      <c r="E342" s="15"/>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35">
      <c r="A343" s="11"/>
      <c r="B343" s="11"/>
      <c r="C343" s="51"/>
      <c r="D343" s="52"/>
      <c r="E343" s="15"/>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35">
      <c r="A344" s="11"/>
      <c r="B344" s="11"/>
      <c r="C344" s="51"/>
      <c r="D344" s="52"/>
      <c r="E344" s="15"/>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35">
      <c r="A345" s="11"/>
      <c r="B345" s="11"/>
      <c r="C345" s="51"/>
      <c r="D345" s="52"/>
      <c r="E345" s="15"/>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35">
      <c r="A346" s="11"/>
      <c r="B346" s="11"/>
      <c r="C346" s="51"/>
      <c r="D346" s="52"/>
      <c r="E346" s="15"/>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35">
      <c r="A347" s="11"/>
      <c r="B347" s="11"/>
      <c r="C347" s="51"/>
      <c r="D347" s="52"/>
      <c r="E347" s="15"/>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35">
      <c r="A348" s="11"/>
      <c r="B348" s="11"/>
      <c r="C348" s="51"/>
      <c r="D348" s="52"/>
      <c r="E348" s="15"/>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35">
      <c r="A349" s="11"/>
      <c r="B349" s="11"/>
      <c r="C349" s="51"/>
      <c r="D349" s="52"/>
      <c r="E349" s="15"/>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35">
      <c r="A350" s="11"/>
      <c r="B350" s="11"/>
      <c r="C350" s="51"/>
      <c r="D350" s="52"/>
      <c r="E350" s="15"/>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35">
      <c r="A351" s="11"/>
      <c r="B351" s="11"/>
      <c r="C351" s="51"/>
      <c r="D351" s="52"/>
      <c r="E351" s="15"/>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35">
      <c r="A352" s="11"/>
      <c r="B352" s="11"/>
      <c r="C352" s="51"/>
      <c r="D352" s="52"/>
      <c r="E352" s="15"/>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35">
      <c r="A353" s="11"/>
      <c r="B353" s="11"/>
      <c r="C353" s="51"/>
      <c r="D353" s="52"/>
      <c r="E353" s="15"/>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35">
      <c r="A354" s="11"/>
      <c r="B354" s="11"/>
      <c r="C354" s="51"/>
      <c r="D354" s="52"/>
      <c r="E354" s="15"/>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35">
      <c r="A355" s="11"/>
      <c r="B355" s="11"/>
      <c r="C355" s="51"/>
      <c r="D355" s="52"/>
      <c r="E355" s="15"/>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35">
      <c r="A356" s="11"/>
      <c r="B356" s="11"/>
      <c r="C356" s="51"/>
      <c r="D356" s="52"/>
      <c r="E356" s="15"/>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35">
      <c r="A357" s="11"/>
      <c r="B357" s="11"/>
      <c r="C357" s="51"/>
      <c r="D357" s="52"/>
      <c r="E357" s="15"/>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35">
      <c r="A358" s="11"/>
      <c r="B358" s="11"/>
      <c r="C358" s="51"/>
      <c r="D358" s="52"/>
      <c r="E358" s="15"/>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35">
      <c r="A359" s="11"/>
      <c r="B359" s="11"/>
      <c r="C359" s="51"/>
      <c r="D359" s="52"/>
      <c r="E359" s="15"/>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35">
      <c r="A360" s="11"/>
      <c r="B360" s="11"/>
      <c r="C360" s="51"/>
      <c r="D360" s="52"/>
      <c r="E360" s="15"/>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35">
      <c r="A361" s="11"/>
      <c r="B361" s="11"/>
      <c r="C361" s="51"/>
      <c r="D361" s="52"/>
      <c r="E361" s="15"/>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35">
      <c r="A362" s="11"/>
      <c r="B362" s="11"/>
      <c r="C362" s="51"/>
      <c r="D362" s="52"/>
      <c r="E362" s="15"/>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35">
      <c r="A363" s="11"/>
      <c r="B363" s="11"/>
      <c r="C363" s="51"/>
      <c r="D363" s="52"/>
      <c r="E363" s="15"/>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35">
      <c r="A364" s="11"/>
      <c r="B364" s="11"/>
      <c r="C364" s="51"/>
      <c r="D364" s="52"/>
      <c r="E364" s="15"/>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35">
      <c r="A365" s="11"/>
      <c r="B365" s="11"/>
      <c r="C365" s="51"/>
      <c r="D365" s="52"/>
      <c r="E365" s="15"/>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35">
      <c r="A366" s="11"/>
      <c r="B366" s="11"/>
      <c r="C366" s="51"/>
      <c r="D366" s="52"/>
      <c r="E366" s="15"/>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35">
      <c r="A367" s="11"/>
      <c r="B367" s="11"/>
      <c r="C367" s="51"/>
      <c r="D367" s="52"/>
      <c r="E367" s="15"/>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35">
      <c r="A368" s="11"/>
      <c r="B368" s="11"/>
      <c r="C368" s="51"/>
      <c r="D368" s="52"/>
      <c r="E368" s="15"/>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35">
      <c r="A369" s="11"/>
      <c r="B369" s="11"/>
      <c r="C369" s="51"/>
      <c r="D369" s="52"/>
      <c r="E369" s="15"/>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35">
      <c r="A370" s="11"/>
      <c r="B370" s="11"/>
      <c r="C370" s="51"/>
      <c r="D370" s="52"/>
      <c r="E370" s="15"/>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35">
      <c r="A371" s="11"/>
      <c r="B371" s="11"/>
      <c r="C371" s="51"/>
      <c r="D371" s="52"/>
      <c r="E371" s="15"/>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35">
      <c r="A372" s="11"/>
      <c r="B372" s="11"/>
      <c r="C372" s="51"/>
      <c r="D372" s="52"/>
      <c r="E372" s="15"/>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35">
      <c r="A373" s="11"/>
      <c r="B373" s="11"/>
      <c r="C373" s="51"/>
      <c r="D373" s="52"/>
      <c r="E373" s="15"/>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35">
      <c r="A374" s="11"/>
      <c r="B374" s="11"/>
      <c r="C374" s="51"/>
      <c r="D374" s="52"/>
      <c r="E374" s="15"/>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35">
      <c r="A375" s="11"/>
      <c r="B375" s="11"/>
      <c r="C375" s="51"/>
      <c r="D375" s="52"/>
      <c r="E375" s="15"/>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35">
      <c r="A376" s="11"/>
      <c r="B376" s="11"/>
      <c r="C376" s="51"/>
      <c r="D376" s="52"/>
      <c r="E376" s="15"/>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35">
      <c r="A377" s="11"/>
      <c r="B377" s="11"/>
      <c r="C377" s="51"/>
      <c r="D377" s="52"/>
      <c r="E377" s="15"/>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35">
      <c r="A378" s="11"/>
      <c r="B378" s="11"/>
      <c r="C378" s="51"/>
      <c r="D378" s="52"/>
      <c r="E378" s="15"/>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35">
      <c r="A379" s="11"/>
      <c r="B379" s="11"/>
      <c r="C379" s="51"/>
      <c r="D379" s="52"/>
      <c r="E379" s="15"/>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35">
      <c r="A380" s="11"/>
      <c r="B380" s="11"/>
      <c r="C380" s="51"/>
      <c r="D380" s="52"/>
      <c r="E380" s="15"/>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35">
      <c r="A381" s="11"/>
      <c r="B381" s="11"/>
      <c r="C381" s="51"/>
      <c r="D381" s="52"/>
      <c r="E381" s="15"/>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35">
      <c r="A382" s="11"/>
      <c r="B382" s="11"/>
      <c r="C382" s="51"/>
      <c r="D382" s="52"/>
      <c r="E382" s="15"/>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35">
      <c r="A383" s="11"/>
      <c r="B383" s="11"/>
      <c r="C383" s="51"/>
      <c r="D383" s="52"/>
      <c r="E383" s="15"/>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35">
      <c r="A384" s="11"/>
      <c r="B384" s="11"/>
      <c r="C384" s="51"/>
      <c r="D384" s="52"/>
      <c r="E384" s="15"/>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35">
      <c r="A385" s="11"/>
      <c r="B385" s="11"/>
      <c r="C385" s="51"/>
      <c r="D385" s="52"/>
      <c r="E385" s="15"/>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35">
      <c r="A386" s="11"/>
      <c r="B386" s="11"/>
      <c r="C386" s="51"/>
      <c r="D386" s="52"/>
      <c r="E386" s="15"/>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35">
      <c r="A387" s="11"/>
      <c r="B387" s="11"/>
      <c r="C387" s="51"/>
      <c r="D387" s="52"/>
      <c r="E387" s="15"/>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35">
      <c r="A388" s="11"/>
      <c r="B388" s="11"/>
      <c r="C388" s="51"/>
      <c r="D388" s="52"/>
      <c r="E388" s="15"/>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35">
      <c r="A389" s="11"/>
      <c r="B389" s="11"/>
      <c r="C389" s="51"/>
      <c r="D389" s="52"/>
      <c r="E389" s="15"/>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35">
      <c r="A390" s="11"/>
      <c r="B390" s="11"/>
      <c r="C390" s="51"/>
      <c r="D390" s="52"/>
      <c r="E390" s="15"/>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35">
      <c r="A391" s="11"/>
      <c r="B391" s="11"/>
      <c r="C391" s="51"/>
      <c r="D391" s="52"/>
      <c r="E391" s="15"/>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35">
      <c r="A392" s="11"/>
      <c r="B392" s="11"/>
      <c r="C392" s="51"/>
      <c r="D392" s="52"/>
      <c r="E392" s="15"/>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35">
      <c r="A393" s="11"/>
      <c r="B393" s="11"/>
      <c r="C393" s="51"/>
      <c r="D393" s="52"/>
      <c r="E393" s="15"/>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35">
      <c r="A394" s="11"/>
      <c r="B394" s="11"/>
      <c r="C394" s="51"/>
      <c r="D394" s="52"/>
      <c r="E394" s="15"/>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35">
      <c r="A395" s="11"/>
      <c r="B395" s="11"/>
      <c r="C395" s="51"/>
      <c r="D395" s="52"/>
      <c r="E395" s="15"/>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35">
      <c r="A396" s="11"/>
      <c r="B396" s="11"/>
      <c r="C396" s="51"/>
      <c r="D396" s="52"/>
      <c r="E396" s="15"/>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35">
      <c r="A397" s="11"/>
      <c r="B397" s="11"/>
      <c r="C397" s="51"/>
      <c r="D397" s="52"/>
      <c r="E397" s="15"/>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35">
      <c r="A398" s="11"/>
      <c r="B398" s="11"/>
      <c r="C398" s="51"/>
      <c r="D398" s="52"/>
      <c r="E398" s="15"/>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35">
      <c r="A399" s="11"/>
      <c r="B399" s="11"/>
      <c r="C399" s="51"/>
      <c r="D399" s="52"/>
      <c r="E399" s="15"/>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35">
      <c r="A400" s="11"/>
      <c r="B400" s="11"/>
      <c r="C400" s="51"/>
      <c r="D400" s="52"/>
      <c r="E400" s="15"/>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35">
      <c r="A401" s="11"/>
      <c r="B401" s="11"/>
      <c r="C401" s="51"/>
      <c r="D401" s="52"/>
      <c r="E401" s="15"/>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35">
      <c r="A402" s="11"/>
      <c r="B402" s="11"/>
      <c r="C402" s="51"/>
      <c r="D402" s="52"/>
      <c r="E402" s="15"/>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35">
      <c r="A403" s="11"/>
      <c r="B403" s="11"/>
      <c r="C403" s="51"/>
      <c r="D403" s="52"/>
      <c r="E403" s="15"/>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35">
      <c r="A404" s="11"/>
      <c r="B404" s="11"/>
      <c r="C404" s="51"/>
      <c r="D404" s="52"/>
      <c r="E404" s="15"/>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35">
      <c r="A405" s="11"/>
      <c r="B405" s="11"/>
      <c r="C405" s="51"/>
      <c r="D405" s="52"/>
      <c r="E405" s="15"/>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35">
      <c r="A406" s="11"/>
      <c r="B406" s="11"/>
      <c r="C406" s="51"/>
      <c r="D406" s="52"/>
      <c r="E406" s="15"/>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35">
      <c r="A407" s="11"/>
      <c r="B407" s="11"/>
      <c r="C407" s="51"/>
      <c r="D407" s="52"/>
      <c r="E407" s="15"/>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35">
      <c r="A408" s="11"/>
      <c r="B408" s="11"/>
      <c r="C408" s="51"/>
      <c r="D408" s="52"/>
      <c r="E408" s="15"/>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35">
      <c r="A409" s="11"/>
      <c r="B409" s="11"/>
      <c r="C409" s="51"/>
      <c r="D409" s="52"/>
      <c r="E409" s="15"/>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35">
      <c r="A410" s="11"/>
      <c r="B410" s="11"/>
      <c r="C410" s="51"/>
      <c r="D410" s="52"/>
      <c r="E410" s="15"/>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35">
      <c r="A411" s="11"/>
      <c r="B411" s="11"/>
      <c r="C411" s="51"/>
      <c r="D411" s="52"/>
      <c r="E411" s="15"/>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35">
      <c r="A412" s="11"/>
      <c r="B412" s="11"/>
      <c r="C412" s="51"/>
      <c r="D412" s="52"/>
      <c r="E412" s="15"/>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35">
      <c r="A413" s="11"/>
      <c r="B413" s="11"/>
      <c r="C413" s="51"/>
      <c r="D413" s="52"/>
      <c r="E413" s="15"/>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35">
      <c r="A414" s="11"/>
      <c r="B414" s="11"/>
      <c r="C414" s="51"/>
      <c r="D414" s="52"/>
      <c r="E414" s="15"/>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35">
      <c r="A415" s="11"/>
      <c r="B415" s="11"/>
      <c r="C415" s="51"/>
      <c r="D415" s="52"/>
      <c r="E415" s="15"/>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35">
      <c r="A416" s="11"/>
      <c r="B416" s="11"/>
      <c r="C416" s="51"/>
      <c r="D416" s="52"/>
      <c r="E416" s="15"/>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35">
      <c r="A417" s="11"/>
      <c r="B417" s="11"/>
      <c r="C417" s="51"/>
      <c r="D417" s="52"/>
      <c r="E417" s="15"/>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35">
      <c r="A418" s="11"/>
      <c r="B418" s="11"/>
      <c r="C418" s="51"/>
      <c r="D418" s="52"/>
      <c r="E418" s="15"/>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35">
      <c r="A419" s="11"/>
      <c r="B419" s="11"/>
      <c r="C419" s="51"/>
      <c r="D419" s="52"/>
      <c r="E419" s="15"/>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35">
      <c r="A420" s="11"/>
      <c r="B420" s="11"/>
      <c r="C420" s="51"/>
      <c r="D420" s="52"/>
      <c r="E420" s="15"/>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35">
      <c r="A421" s="11"/>
      <c r="B421" s="11"/>
      <c r="C421" s="51"/>
      <c r="D421" s="52"/>
      <c r="E421" s="15"/>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35">
      <c r="A422" s="11"/>
      <c r="B422" s="11"/>
      <c r="C422" s="51"/>
      <c r="D422" s="52"/>
      <c r="E422" s="15"/>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35">
      <c r="A423" s="11"/>
      <c r="B423" s="11"/>
      <c r="C423" s="51"/>
      <c r="D423" s="52"/>
      <c r="E423" s="15"/>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35">
      <c r="A424" s="11"/>
      <c r="B424" s="11"/>
      <c r="C424" s="51"/>
      <c r="D424" s="52"/>
      <c r="E424" s="15"/>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35">
      <c r="A425" s="11"/>
      <c r="B425" s="11"/>
      <c r="C425" s="51"/>
      <c r="D425" s="52"/>
      <c r="E425" s="15"/>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35">
      <c r="A426" s="11"/>
      <c r="B426" s="11"/>
      <c r="C426" s="51"/>
      <c r="D426" s="52"/>
      <c r="E426" s="15"/>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35">
      <c r="A427" s="11"/>
      <c r="B427" s="11"/>
      <c r="C427" s="51"/>
      <c r="D427" s="52"/>
      <c r="E427" s="15"/>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35">
      <c r="A428" s="11"/>
      <c r="B428" s="11"/>
      <c r="C428" s="51"/>
      <c r="D428" s="52"/>
      <c r="E428" s="15"/>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35">
      <c r="A429" s="11"/>
      <c r="B429" s="11"/>
      <c r="C429" s="51"/>
      <c r="D429" s="52"/>
      <c r="E429" s="15"/>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35">
      <c r="A430" s="11"/>
      <c r="B430" s="11"/>
      <c r="C430" s="51"/>
      <c r="D430" s="52"/>
      <c r="E430" s="15"/>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35">
      <c r="A431" s="11"/>
      <c r="B431" s="11"/>
      <c r="C431" s="51"/>
      <c r="D431" s="52"/>
      <c r="E431" s="15"/>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35">
      <c r="A432" s="11"/>
      <c r="B432" s="11"/>
      <c r="C432" s="51"/>
      <c r="D432" s="52"/>
      <c r="E432" s="15"/>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35">
      <c r="A433" s="11"/>
      <c r="B433" s="11"/>
      <c r="C433" s="51"/>
      <c r="D433" s="52"/>
      <c r="E433" s="15"/>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35">
      <c r="A434" s="11"/>
      <c r="B434" s="11"/>
      <c r="C434" s="51"/>
      <c r="D434" s="52"/>
      <c r="E434" s="15"/>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35">
      <c r="A435" s="11"/>
      <c r="B435" s="11"/>
      <c r="C435" s="51"/>
      <c r="D435" s="52"/>
      <c r="E435" s="15"/>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35">
      <c r="A436" s="11"/>
      <c r="B436" s="11"/>
      <c r="C436" s="51"/>
      <c r="D436" s="52"/>
      <c r="E436" s="15"/>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35">
      <c r="A437" s="11"/>
      <c r="B437" s="11"/>
      <c r="C437" s="51"/>
      <c r="D437" s="52"/>
      <c r="E437" s="15"/>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35">
      <c r="A438" s="11"/>
      <c r="B438" s="11"/>
      <c r="C438" s="51"/>
      <c r="D438" s="52"/>
      <c r="E438" s="15"/>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35">
      <c r="A439" s="11"/>
      <c r="B439" s="11"/>
      <c r="C439" s="51"/>
      <c r="D439" s="52"/>
      <c r="E439" s="15"/>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35">
      <c r="A440" s="11"/>
      <c r="B440" s="11"/>
      <c r="C440" s="51"/>
      <c r="D440" s="52"/>
      <c r="E440" s="15"/>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35">
      <c r="A441" s="11"/>
      <c r="B441" s="11"/>
      <c r="C441" s="51"/>
      <c r="D441" s="52"/>
      <c r="E441" s="15"/>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35">
      <c r="A442" s="11"/>
      <c r="B442" s="11"/>
      <c r="C442" s="51"/>
      <c r="D442" s="52"/>
      <c r="E442" s="15"/>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35">
      <c r="A443" s="11"/>
      <c r="B443" s="11"/>
      <c r="C443" s="51"/>
      <c r="D443" s="52"/>
      <c r="E443" s="15"/>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35">
      <c r="A444" s="11"/>
      <c r="B444" s="11"/>
      <c r="C444" s="51"/>
      <c r="D444" s="52"/>
      <c r="E444" s="15"/>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35">
      <c r="A445" s="11"/>
      <c r="B445" s="11"/>
      <c r="C445" s="51"/>
      <c r="D445" s="52"/>
      <c r="E445" s="15"/>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35">
      <c r="A446" s="11"/>
      <c r="B446" s="11"/>
      <c r="C446" s="51"/>
      <c r="D446" s="52"/>
      <c r="E446" s="15"/>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35">
      <c r="A447" s="11"/>
      <c r="B447" s="11"/>
      <c r="C447" s="51"/>
      <c r="D447" s="52"/>
      <c r="E447" s="15"/>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35">
      <c r="A448" s="11"/>
      <c r="B448" s="11"/>
      <c r="C448" s="51"/>
      <c r="D448" s="52"/>
      <c r="E448" s="15"/>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35">
      <c r="A449" s="11"/>
      <c r="B449" s="11"/>
      <c r="C449" s="51"/>
      <c r="D449" s="52"/>
      <c r="E449" s="15"/>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35">
      <c r="A450" s="11"/>
      <c r="B450" s="11"/>
      <c r="C450" s="51"/>
      <c r="D450" s="52"/>
      <c r="E450" s="15"/>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35">
      <c r="A451" s="11"/>
      <c r="B451" s="11"/>
      <c r="C451" s="51"/>
      <c r="D451" s="52"/>
      <c r="E451" s="15"/>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35">
      <c r="A452" s="11"/>
      <c r="B452" s="11"/>
      <c r="C452" s="51"/>
      <c r="D452" s="52"/>
      <c r="E452" s="15"/>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35">
      <c r="A453" s="11"/>
      <c r="B453" s="11"/>
      <c r="C453" s="51"/>
      <c r="D453" s="52"/>
      <c r="E453" s="15"/>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35">
      <c r="A454" s="11"/>
      <c r="B454" s="11"/>
      <c r="C454" s="51"/>
      <c r="D454" s="52"/>
      <c r="E454" s="15"/>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35">
      <c r="A455" s="11"/>
      <c r="B455" s="11"/>
      <c r="C455" s="51"/>
      <c r="D455" s="52"/>
      <c r="E455" s="15"/>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35">
      <c r="A456" s="11"/>
      <c r="B456" s="11"/>
      <c r="C456" s="51"/>
      <c r="D456" s="52"/>
      <c r="E456" s="15"/>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35">
      <c r="A457" s="11"/>
      <c r="B457" s="11"/>
      <c r="C457" s="51"/>
      <c r="D457" s="52"/>
      <c r="E457" s="15"/>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35">
      <c r="A458" s="11"/>
      <c r="B458" s="11"/>
      <c r="C458" s="51"/>
      <c r="D458" s="52"/>
      <c r="E458" s="15"/>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35">
      <c r="A459" s="11"/>
      <c r="B459" s="11"/>
      <c r="C459" s="51"/>
      <c r="D459" s="52"/>
      <c r="E459" s="15"/>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35">
      <c r="A460" s="11"/>
      <c r="B460" s="11"/>
      <c r="C460" s="51"/>
      <c r="D460" s="52"/>
      <c r="E460" s="15"/>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35">
      <c r="A461" s="11"/>
      <c r="B461" s="11"/>
      <c r="C461" s="51"/>
      <c r="D461" s="52"/>
      <c r="E461" s="15"/>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35">
      <c r="A462" s="11"/>
      <c r="B462" s="11"/>
      <c r="C462" s="51"/>
      <c r="D462" s="52"/>
      <c r="E462" s="15"/>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35">
      <c r="A463" s="11"/>
      <c r="B463" s="11"/>
      <c r="C463" s="51"/>
      <c r="D463" s="52"/>
      <c r="E463" s="15"/>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35">
      <c r="A464" s="11"/>
      <c r="B464" s="11"/>
      <c r="C464" s="51"/>
      <c r="D464" s="52"/>
      <c r="E464" s="15"/>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35">
      <c r="A465" s="11"/>
      <c r="B465" s="11"/>
      <c r="C465" s="51"/>
      <c r="D465" s="52"/>
      <c r="E465" s="15"/>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35">
      <c r="A466" s="11"/>
      <c r="B466" s="11"/>
      <c r="C466" s="51"/>
      <c r="D466" s="52"/>
      <c r="E466" s="15"/>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35">
      <c r="A467" s="11"/>
      <c r="B467" s="11"/>
      <c r="C467" s="51"/>
      <c r="D467" s="52"/>
      <c r="E467" s="15"/>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35">
      <c r="A468" s="11"/>
      <c r="B468" s="11"/>
      <c r="C468" s="51"/>
      <c r="D468" s="52"/>
      <c r="E468" s="15"/>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35">
      <c r="A469" s="11"/>
      <c r="B469" s="11"/>
      <c r="C469" s="51"/>
      <c r="D469" s="52"/>
      <c r="E469" s="15"/>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35">
      <c r="A470" s="11"/>
      <c r="B470" s="11"/>
      <c r="C470" s="51"/>
      <c r="D470" s="52"/>
      <c r="E470" s="15"/>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35">
      <c r="A471" s="11"/>
      <c r="B471" s="11"/>
      <c r="C471" s="51"/>
      <c r="D471" s="52"/>
      <c r="E471" s="15"/>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35">
      <c r="A472" s="11"/>
      <c r="B472" s="11"/>
      <c r="C472" s="51"/>
      <c r="D472" s="52"/>
      <c r="E472" s="15"/>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35">
      <c r="A473" s="11"/>
      <c r="B473" s="11"/>
      <c r="C473" s="51"/>
      <c r="D473" s="52"/>
      <c r="E473" s="15"/>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35">
      <c r="A474" s="11"/>
      <c r="B474" s="11"/>
      <c r="C474" s="51"/>
      <c r="D474" s="52"/>
      <c r="E474" s="15"/>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35">
      <c r="A475" s="11"/>
      <c r="B475" s="11"/>
      <c r="C475" s="51"/>
      <c r="D475" s="52"/>
      <c r="E475" s="15"/>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35">
      <c r="A476" s="11"/>
      <c r="B476" s="11"/>
      <c r="C476" s="51"/>
      <c r="D476" s="52"/>
      <c r="E476" s="15"/>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35">
      <c r="A477" s="11"/>
      <c r="B477" s="11"/>
      <c r="C477" s="51"/>
      <c r="D477" s="52"/>
      <c r="E477" s="15"/>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35">
      <c r="A478" s="11"/>
      <c r="B478" s="11"/>
      <c r="C478" s="51"/>
      <c r="D478" s="52"/>
      <c r="E478" s="15"/>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35">
      <c r="A479" s="11"/>
      <c r="B479" s="11"/>
      <c r="C479" s="51"/>
      <c r="D479" s="52"/>
      <c r="E479" s="15"/>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35">
      <c r="A480" s="11"/>
      <c r="B480" s="11"/>
      <c r="C480" s="51"/>
      <c r="D480" s="52"/>
      <c r="E480" s="15"/>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35">
      <c r="A481" s="11"/>
      <c r="B481" s="11"/>
      <c r="C481" s="51"/>
      <c r="D481" s="52"/>
      <c r="E481" s="15"/>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35">
      <c r="A482" s="11"/>
      <c r="B482" s="11"/>
      <c r="C482" s="51"/>
      <c r="D482" s="52"/>
      <c r="E482" s="15"/>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35">
      <c r="A483" s="11"/>
      <c r="B483" s="11"/>
      <c r="C483" s="51"/>
      <c r="D483" s="52"/>
      <c r="E483" s="15"/>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35">
      <c r="A484" s="11"/>
      <c r="B484" s="11"/>
      <c r="C484" s="51"/>
      <c r="D484" s="52"/>
      <c r="E484" s="15"/>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35">
      <c r="A485" s="11"/>
      <c r="B485" s="11"/>
      <c r="C485" s="51"/>
      <c r="D485" s="52"/>
      <c r="E485" s="15"/>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35">
      <c r="A486" s="11"/>
      <c r="B486" s="11"/>
      <c r="C486" s="51"/>
      <c r="D486" s="52"/>
      <c r="E486" s="15"/>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35">
      <c r="A487" s="11"/>
      <c r="B487" s="11"/>
      <c r="C487" s="51"/>
      <c r="D487" s="52"/>
      <c r="E487" s="15"/>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35">
      <c r="A488" s="11"/>
      <c r="B488" s="11"/>
      <c r="C488" s="51"/>
      <c r="D488" s="52"/>
      <c r="E488" s="15"/>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35">
      <c r="A489" s="11"/>
      <c r="B489" s="11"/>
      <c r="C489" s="51"/>
      <c r="D489" s="52"/>
      <c r="E489" s="15"/>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35">
      <c r="A490" s="11"/>
      <c r="B490" s="11"/>
      <c r="C490" s="51"/>
      <c r="D490" s="52"/>
      <c r="E490" s="15"/>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35">
      <c r="A491" s="11"/>
      <c r="B491" s="11"/>
      <c r="C491" s="51"/>
      <c r="D491" s="52"/>
      <c r="E491" s="15"/>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35">
      <c r="A492" s="11"/>
      <c r="B492" s="11"/>
      <c r="C492" s="51"/>
      <c r="D492" s="52"/>
      <c r="E492" s="15"/>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35">
      <c r="A493" s="11"/>
      <c r="B493" s="11"/>
      <c r="C493" s="51"/>
      <c r="D493" s="52"/>
      <c r="E493" s="15"/>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35">
      <c r="A494" s="11"/>
      <c r="B494" s="11"/>
      <c r="C494" s="51"/>
      <c r="D494" s="52"/>
      <c r="E494" s="15"/>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35">
      <c r="A495" s="11"/>
      <c r="B495" s="11"/>
      <c r="C495" s="51"/>
      <c r="D495" s="52"/>
      <c r="E495" s="15"/>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35">
      <c r="A496" s="11"/>
      <c r="B496" s="11"/>
      <c r="C496" s="51"/>
      <c r="D496" s="52"/>
      <c r="E496" s="15"/>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35">
      <c r="A497" s="11"/>
      <c r="B497" s="11"/>
      <c r="C497" s="51"/>
      <c r="D497" s="52"/>
      <c r="E497" s="15"/>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35">
      <c r="A498" s="11"/>
      <c r="B498" s="11"/>
      <c r="C498" s="51"/>
      <c r="D498" s="52"/>
      <c r="E498" s="15"/>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35">
      <c r="A499" s="11"/>
      <c r="B499" s="11"/>
      <c r="C499" s="51"/>
      <c r="D499" s="52"/>
      <c r="E499" s="15"/>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35">
      <c r="A500" s="11"/>
      <c r="B500" s="11"/>
      <c r="C500" s="51"/>
      <c r="D500" s="52"/>
      <c r="E500" s="15"/>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35">
      <c r="A501" s="11"/>
      <c r="B501" s="11"/>
      <c r="C501" s="51"/>
      <c r="D501" s="52"/>
      <c r="E501" s="15"/>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35">
      <c r="A502" s="11"/>
      <c r="B502" s="11"/>
      <c r="C502" s="51"/>
      <c r="D502" s="52"/>
      <c r="E502" s="15"/>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35">
      <c r="A503" s="11"/>
      <c r="B503" s="11"/>
      <c r="C503" s="51"/>
      <c r="D503" s="52"/>
      <c r="E503" s="15"/>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35">
      <c r="A504" s="11"/>
      <c r="B504" s="11"/>
      <c r="C504" s="51"/>
      <c r="D504" s="52"/>
      <c r="E504" s="15"/>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35">
      <c r="A505" s="11"/>
      <c r="B505" s="11"/>
      <c r="C505" s="51"/>
      <c r="D505" s="52"/>
      <c r="E505" s="15"/>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35">
      <c r="A506" s="11"/>
      <c r="B506" s="11"/>
      <c r="C506" s="51"/>
      <c r="D506" s="52"/>
      <c r="E506" s="15"/>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35">
      <c r="A507" s="11"/>
      <c r="B507" s="11"/>
      <c r="C507" s="51"/>
      <c r="D507" s="52"/>
      <c r="E507" s="15"/>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35">
      <c r="A508" s="11"/>
      <c r="B508" s="11"/>
      <c r="C508" s="51"/>
      <c r="D508" s="52"/>
      <c r="E508" s="15"/>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35">
      <c r="A509" s="11"/>
      <c r="B509" s="11"/>
      <c r="C509" s="51"/>
      <c r="D509" s="52"/>
      <c r="E509" s="15"/>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35">
      <c r="A510" s="11"/>
      <c r="B510" s="11"/>
      <c r="C510" s="51"/>
      <c r="D510" s="52"/>
      <c r="E510" s="15"/>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35">
      <c r="A511" s="11"/>
      <c r="B511" s="11"/>
      <c r="C511" s="51"/>
      <c r="D511" s="52"/>
      <c r="E511" s="15"/>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35">
      <c r="A512" s="11"/>
      <c r="B512" s="11"/>
      <c r="C512" s="51"/>
      <c r="D512" s="52"/>
      <c r="E512" s="15"/>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35">
      <c r="A513" s="11"/>
      <c r="B513" s="11"/>
      <c r="C513" s="51"/>
      <c r="D513" s="52"/>
      <c r="E513" s="15"/>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35">
      <c r="A514" s="11"/>
      <c r="B514" s="11"/>
      <c r="C514" s="51"/>
      <c r="D514" s="52"/>
      <c r="E514" s="15"/>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35">
      <c r="A515" s="11"/>
      <c r="B515" s="11"/>
      <c r="C515" s="51"/>
      <c r="D515" s="52"/>
      <c r="E515" s="15"/>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35">
      <c r="A516" s="11"/>
      <c r="B516" s="11"/>
      <c r="C516" s="51"/>
      <c r="D516" s="52"/>
      <c r="E516" s="15"/>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35">
      <c r="A517" s="11"/>
      <c r="B517" s="11"/>
      <c r="C517" s="51"/>
      <c r="D517" s="52"/>
      <c r="E517" s="15"/>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35">
      <c r="A518" s="11"/>
      <c r="B518" s="11"/>
      <c r="C518" s="51"/>
      <c r="D518" s="52"/>
      <c r="E518" s="15"/>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35">
      <c r="A519" s="11"/>
      <c r="B519" s="11"/>
      <c r="C519" s="51"/>
      <c r="D519" s="52"/>
      <c r="E519" s="15"/>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35">
      <c r="A520" s="11"/>
      <c r="B520" s="11"/>
      <c r="C520" s="51"/>
      <c r="D520" s="52"/>
      <c r="E520" s="15"/>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35">
      <c r="A521" s="11"/>
      <c r="B521" s="11"/>
      <c r="C521" s="51"/>
      <c r="D521" s="52"/>
      <c r="E521" s="15"/>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35">
      <c r="A522" s="11"/>
      <c r="B522" s="11"/>
      <c r="C522" s="51"/>
      <c r="D522" s="52"/>
      <c r="E522" s="15"/>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35">
      <c r="A523" s="11"/>
      <c r="B523" s="11"/>
      <c r="C523" s="51"/>
      <c r="D523" s="52"/>
      <c r="E523" s="15"/>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35">
      <c r="A524" s="11"/>
      <c r="B524" s="11"/>
      <c r="C524" s="51"/>
      <c r="D524" s="52"/>
      <c r="E524" s="15"/>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35">
      <c r="A525" s="11"/>
      <c r="B525" s="11"/>
      <c r="C525" s="51"/>
      <c r="D525" s="52"/>
      <c r="E525" s="15"/>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35">
      <c r="A526" s="11"/>
      <c r="B526" s="11"/>
      <c r="C526" s="51"/>
      <c r="D526" s="52"/>
      <c r="E526" s="15"/>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35">
      <c r="A527" s="11"/>
      <c r="B527" s="11"/>
      <c r="C527" s="51"/>
      <c r="D527" s="52"/>
      <c r="E527" s="15"/>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35">
      <c r="A528" s="11"/>
      <c r="B528" s="11"/>
      <c r="C528" s="51"/>
      <c r="D528" s="52"/>
      <c r="E528" s="15"/>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35">
      <c r="A529" s="11"/>
      <c r="B529" s="11"/>
      <c r="C529" s="51"/>
      <c r="D529" s="52"/>
      <c r="E529" s="15"/>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35">
      <c r="A530" s="11"/>
      <c r="B530" s="11"/>
      <c r="C530" s="51"/>
      <c r="D530" s="52"/>
      <c r="E530" s="15"/>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35">
      <c r="A531" s="11"/>
      <c r="B531" s="11"/>
      <c r="C531" s="51"/>
      <c r="D531" s="52"/>
      <c r="E531" s="15"/>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35">
      <c r="A532" s="11"/>
      <c r="B532" s="11"/>
      <c r="C532" s="51"/>
      <c r="D532" s="52"/>
      <c r="E532" s="15"/>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35">
      <c r="A533" s="11"/>
      <c r="B533" s="11"/>
      <c r="C533" s="51"/>
      <c r="D533" s="52"/>
      <c r="E533" s="15"/>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35">
      <c r="A534" s="11"/>
      <c r="B534" s="11"/>
      <c r="C534" s="51"/>
      <c r="D534" s="52"/>
      <c r="E534" s="15"/>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35">
      <c r="A535" s="11"/>
      <c r="B535" s="11"/>
      <c r="C535" s="51"/>
      <c r="D535" s="52"/>
      <c r="E535" s="15"/>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35">
      <c r="A536" s="11"/>
      <c r="B536" s="11"/>
      <c r="C536" s="51"/>
      <c r="D536" s="52"/>
      <c r="E536" s="15"/>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35">
      <c r="A537" s="11"/>
      <c r="B537" s="11"/>
      <c r="C537" s="51"/>
      <c r="D537" s="52"/>
      <c r="E537" s="15"/>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35">
      <c r="A538" s="11"/>
      <c r="B538" s="11"/>
      <c r="C538" s="51"/>
      <c r="D538" s="52"/>
      <c r="E538" s="15"/>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35">
      <c r="A539" s="11"/>
      <c r="B539" s="11"/>
      <c r="C539" s="51"/>
      <c r="D539" s="52"/>
      <c r="E539" s="15"/>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35">
      <c r="A540" s="11"/>
      <c r="B540" s="11"/>
      <c r="C540" s="51"/>
      <c r="D540" s="52"/>
      <c r="E540" s="15"/>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35">
      <c r="A541" s="11"/>
      <c r="B541" s="11"/>
      <c r="C541" s="51"/>
      <c r="D541" s="52"/>
      <c r="E541" s="15"/>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35">
      <c r="A542" s="11"/>
      <c r="B542" s="11"/>
      <c r="C542" s="51"/>
      <c r="D542" s="52"/>
      <c r="E542" s="15"/>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35">
      <c r="A543" s="11"/>
      <c r="B543" s="11"/>
      <c r="C543" s="51"/>
      <c r="D543" s="52"/>
      <c r="E543" s="15"/>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35">
      <c r="A544" s="11"/>
      <c r="B544" s="11"/>
      <c r="C544" s="51"/>
      <c r="D544" s="52"/>
      <c r="E544" s="15"/>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35">
      <c r="A545" s="11"/>
      <c r="B545" s="11"/>
      <c r="C545" s="51"/>
      <c r="D545" s="52"/>
      <c r="E545" s="15"/>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35">
      <c r="A546" s="11"/>
      <c r="B546" s="11"/>
      <c r="C546" s="51"/>
      <c r="D546" s="52"/>
      <c r="E546" s="15"/>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35">
      <c r="A547" s="11"/>
      <c r="B547" s="11"/>
      <c r="C547" s="51"/>
      <c r="D547" s="52"/>
      <c r="E547" s="15"/>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35">
      <c r="A548" s="11"/>
      <c r="B548" s="11"/>
      <c r="C548" s="51"/>
      <c r="D548" s="52"/>
      <c r="E548" s="15"/>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35">
      <c r="A549" s="11"/>
      <c r="B549" s="11"/>
      <c r="C549" s="51"/>
      <c r="D549" s="52"/>
      <c r="E549" s="15"/>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35">
      <c r="A550" s="11"/>
      <c r="B550" s="11"/>
      <c r="C550" s="51"/>
      <c r="D550" s="52"/>
      <c r="E550" s="15"/>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35">
      <c r="A551" s="11"/>
      <c r="B551" s="11"/>
      <c r="C551" s="51"/>
      <c r="D551" s="52"/>
      <c r="E551" s="15"/>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35">
      <c r="A552" s="11"/>
      <c r="B552" s="11"/>
      <c r="C552" s="51"/>
      <c r="D552" s="52"/>
      <c r="E552" s="15"/>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35">
      <c r="A553" s="11"/>
      <c r="B553" s="11"/>
      <c r="C553" s="51"/>
      <c r="D553" s="52"/>
      <c r="E553" s="15"/>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35">
      <c r="A554" s="11"/>
      <c r="B554" s="11"/>
      <c r="C554" s="51"/>
      <c r="D554" s="52"/>
      <c r="E554" s="15"/>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35">
      <c r="A555" s="11"/>
      <c r="B555" s="11"/>
      <c r="C555" s="51"/>
      <c r="D555" s="52"/>
      <c r="E555" s="15"/>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35">
      <c r="A556" s="11"/>
      <c r="B556" s="11"/>
      <c r="C556" s="51"/>
      <c r="D556" s="52"/>
      <c r="E556" s="15"/>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35">
      <c r="A557" s="11"/>
      <c r="B557" s="11"/>
      <c r="C557" s="51"/>
      <c r="D557" s="52"/>
      <c r="E557" s="15"/>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35">
      <c r="A558" s="11"/>
      <c r="B558" s="11"/>
      <c r="C558" s="51"/>
      <c r="D558" s="52"/>
      <c r="E558" s="15"/>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35">
      <c r="A559" s="11"/>
      <c r="B559" s="11"/>
      <c r="C559" s="51"/>
      <c r="D559" s="52"/>
      <c r="E559" s="15"/>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35">
      <c r="A560" s="11"/>
      <c r="B560" s="11"/>
      <c r="C560" s="51"/>
      <c r="D560" s="52"/>
      <c r="E560" s="15"/>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35">
      <c r="A561" s="11"/>
      <c r="B561" s="11"/>
      <c r="C561" s="51"/>
      <c r="D561" s="52"/>
      <c r="E561" s="15"/>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35">
      <c r="A562" s="11"/>
      <c r="B562" s="11"/>
      <c r="C562" s="51"/>
      <c r="D562" s="52"/>
      <c r="E562" s="15"/>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35">
      <c r="A563" s="11"/>
      <c r="B563" s="11"/>
      <c r="C563" s="51"/>
      <c r="D563" s="52"/>
      <c r="E563" s="15"/>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35">
      <c r="A564" s="11"/>
      <c r="B564" s="11"/>
      <c r="C564" s="51"/>
      <c r="D564" s="52"/>
      <c r="E564" s="15"/>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35">
      <c r="A565" s="11"/>
      <c r="B565" s="11"/>
      <c r="C565" s="51"/>
      <c r="D565" s="52"/>
      <c r="E565" s="15"/>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35">
      <c r="A566" s="11"/>
      <c r="B566" s="11"/>
      <c r="C566" s="51"/>
      <c r="D566" s="52"/>
      <c r="E566" s="15"/>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35">
      <c r="A567" s="11"/>
      <c r="B567" s="11"/>
      <c r="C567" s="51"/>
      <c r="D567" s="52"/>
      <c r="E567" s="15"/>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35">
      <c r="A568" s="11"/>
      <c r="B568" s="11"/>
      <c r="C568" s="51"/>
      <c r="D568" s="52"/>
      <c r="E568" s="15"/>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35">
      <c r="A569" s="11"/>
      <c r="B569" s="11"/>
      <c r="C569" s="51"/>
      <c r="D569" s="52"/>
      <c r="E569" s="15"/>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35">
      <c r="A570" s="11"/>
      <c r="B570" s="11"/>
      <c r="C570" s="51"/>
      <c r="D570" s="52"/>
      <c r="E570" s="15"/>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35">
      <c r="A571" s="11"/>
      <c r="B571" s="11"/>
      <c r="C571" s="51"/>
      <c r="D571" s="52"/>
      <c r="E571" s="15"/>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35">
      <c r="A572" s="11"/>
      <c r="B572" s="11"/>
      <c r="C572" s="51"/>
      <c r="D572" s="52"/>
      <c r="E572" s="15"/>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35">
      <c r="A573" s="11"/>
      <c r="B573" s="11"/>
      <c r="C573" s="51"/>
      <c r="D573" s="52"/>
      <c r="E573" s="15"/>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35">
      <c r="A574" s="11"/>
      <c r="B574" s="11"/>
      <c r="C574" s="51"/>
      <c r="D574" s="52"/>
      <c r="E574" s="15"/>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35">
      <c r="A575" s="11"/>
      <c r="B575" s="11"/>
      <c r="C575" s="51"/>
      <c r="D575" s="52"/>
      <c r="E575" s="15"/>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35">
      <c r="A576" s="11"/>
      <c r="B576" s="11"/>
      <c r="C576" s="51"/>
      <c r="D576" s="52"/>
      <c r="E576" s="15"/>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35">
      <c r="A577" s="11"/>
      <c r="B577" s="11"/>
      <c r="C577" s="51"/>
      <c r="D577" s="52"/>
      <c r="E577" s="15"/>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35">
      <c r="A578" s="11"/>
      <c r="B578" s="11"/>
      <c r="C578" s="51"/>
      <c r="D578" s="52"/>
      <c r="E578" s="15"/>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35">
      <c r="A579" s="11"/>
      <c r="B579" s="11"/>
      <c r="C579" s="51"/>
      <c r="D579" s="52"/>
      <c r="E579" s="15"/>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35">
      <c r="A580" s="11"/>
      <c r="B580" s="11"/>
      <c r="C580" s="51"/>
      <c r="D580" s="52"/>
      <c r="E580" s="15"/>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35">
      <c r="A581" s="11"/>
      <c r="B581" s="11"/>
      <c r="C581" s="51"/>
      <c r="D581" s="52"/>
      <c r="E581" s="15"/>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35">
      <c r="A582" s="11"/>
      <c r="B582" s="11"/>
      <c r="C582" s="51"/>
      <c r="D582" s="52"/>
      <c r="E582" s="15"/>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35">
      <c r="A583" s="11"/>
      <c r="B583" s="11"/>
      <c r="C583" s="51"/>
      <c r="D583" s="52"/>
      <c r="E583" s="15"/>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35">
      <c r="A584" s="11"/>
      <c r="B584" s="11"/>
      <c r="C584" s="51"/>
      <c r="D584" s="52"/>
      <c r="E584" s="15"/>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35">
      <c r="A585" s="11"/>
      <c r="B585" s="11"/>
      <c r="C585" s="51"/>
      <c r="D585" s="52"/>
      <c r="E585" s="15"/>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35">
      <c r="A586" s="11"/>
      <c r="B586" s="11"/>
      <c r="C586" s="51"/>
      <c r="D586" s="52"/>
      <c r="E586" s="15"/>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35">
      <c r="A587" s="11"/>
      <c r="B587" s="11"/>
      <c r="C587" s="51"/>
      <c r="D587" s="52"/>
      <c r="E587" s="15"/>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35">
      <c r="A588" s="11"/>
      <c r="B588" s="11"/>
      <c r="C588" s="51"/>
      <c r="D588" s="52"/>
      <c r="E588" s="15"/>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35">
      <c r="A589" s="11"/>
      <c r="B589" s="11"/>
      <c r="C589" s="51"/>
      <c r="D589" s="52"/>
      <c r="E589" s="15"/>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35">
      <c r="A590" s="11"/>
      <c r="B590" s="11"/>
      <c r="C590" s="51"/>
      <c r="D590" s="52"/>
      <c r="E590" s="15"/>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35">
      <c r="A591" s="11"/>
      <c r="B591" s="11"/>
      <c r="C591" s="51"/>
      <c r="D591" s="52"/>
      <c r="E591" s="15"/>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35">
      <c r="A592" s="11"/>
      <c r="B592" s="11"/>
      <c r="C592" s="51"/>
      <c r="D592" s="52"/>
      <c r="E592" s="15"/>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35">
      <c r="A593" s="11"/>
      <c r="B593" s="11"/>
      <c r="C593" s="51"/>
      <c r="D593" s="52"/>
      <c r="E593" s="15"/>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35">
      <c r="A594" s="11"/>
      <c r="B594" s="11"/>
      <c r="C594" s="51"/>
      <c r="D594" s="52"/>
      <c r="E594" s="15"/>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35">
      <c r="A595" s="11"/>
      <c r="B595" s="11"/>
      <c r="C595" s="51"/>
      <c r="D595" s="52"/>
      <c r="E595" s="15"/>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35">
      <c r="A596" s="11"/>
      <c r="B596" s="11"/>
      <c r="C596" s="51"/>
      <c r="D596" s="52"/>
      <c r="E596" s="15"/>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35">
      <c r="A597" s="11"/>
      <c r="B597" s="11"/>
      <c r="C597" s="51"/>
      <c r="D597" s="52"/>
      <c r="E597" s="15"/>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35">
      <c r="A598" s="11"/>
      <c r="B598" s="11"/>
      <c r="C598" s="51"/>
      <c r="D598" s="52"/>
      <c r="E598" s="15"/>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35">
      <c r="A599" s="11"/>
      <c r="B599" s="11"/>
      <c r="C599" s="51"/>
      <c r="D599" s="52"/>
      <c r="E599" s="15"/>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35">
      <c r="A600" s="11"/>
      <c r="B600" s="11"/>
      <c r="C600" s="51"/>
      <c r="D600" s="52"/>
      <c r="E600" s="15"/>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35">
      <c r="A601" s="11"/>
      <c r="B601" s="11"/>
      <c r="C601" s="51"/>
      <c r="D601" s="52"/>
      <c r="E601" s="15"/>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35">
      <c r="A602" s="11"/>
      <c r="B602" s="11"/>
      <c r="C602" s="51"/>
      <c r="D602" s="52"/>
      <c r="E602" s="15"/>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35">
      <c r="A603" s="11"/>
      <c r="B603" s="11"/>
      <c r="C603" s="51"/>
      <c r="D603" s="52"/>
      <c r="E603" s="15"/>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35">
      <c r="A604" s="11"/>
      <c r="B604" s="11"/>
      <c r="C604" s="51"/>
      <c r="D604" s="52"/>
      <c r="E604" s="15"/>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35">
      <c r="A605" s="11"/>
      <c r="B605" s="11"/>
      <c r="C605" s="51"/>
      <c r="D605" s="52"/>
      <c r="E605" s="15"/>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35">
      <c r="A606" s="11"/>
      <c r="B606" s="11"/>
      <c r="C606" s="51"/>
      <c r="D606" s="52"/>
      <c r="E606" s="15"/>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35">
      <c r="A607" s="11"/>
      <c r="B607" s="11"/>
      <c r="C607" s="51"/>
      <c r="D607" s="52"/>
      <c r="E607" s="15"/>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35">
      <c r="A608" s="11"/>
      <c r="B608" s="11"/>
      <c r="C608" s="51"/>
      <c r="D608" s="52"/>
      <c r="E608" s="15"/>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35">
      <c r="A609" s="11"/>
      <c r="B609" s="11"/>
      <c r="C609" s="51"/>
      <c r="D609" s="52"/>
      <c r="E609" s="15"/>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35">
      <c r="A610" s="11"/>
      <c r="B610" s="11"/>
      <c r="C610" s="51"/>
      <c r="D610" s="52"/>
      <c r="E610" s="15"/>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35">
      <c r="A611" s="11"/>
      <c r="B611" s="11"/>
      <c r="C611" s="51"/>
      <c r="D611" s="52"/>
      <c r="E611" s="15"/>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35">
      <c r="A612" s="11"/>
      <c r="B612" s="11"/>
      <c r="C612" s="51"/>
      <c r="D612" s="52"/>
      <c r="E612" s="15"/>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35">
      <c r="A613" s="11"/>
      <c r="B613" s="11"/>
      <c r="C613" s="51"/>
      <c r="D613" s="52"/>
      <c r="E613" s="15"/>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35">
      <c r="A614" s="11"/>
      <c r="B614" s="11"/>
      <c r="C614" s="51"/>
      <c r="D614" s="52"/>
      <c r="E614" s="15"/>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35">
      <c r="A615" s="11"/>
      <c r="B615" s="11"/>
      <c r="C615" s="51"/>
      <c r="D615" s="52"/>
      <c r="E615" s="15"/>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35">
      <c r="A616" s="11"/>
      <c r="B616" s="11"/>
      <c r="C616" s="51"/>
      <c r="D616" s="52"/>
      <c r="E616" s="15"/>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35">
      <c r="A617" s="11"/>
      <c r="B617" s="11"/>
      <c r="C617" s="51"/>
      <c r="D617" s="52"/>
      <c r="E617" s="15"/>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35">
      <c r="A618" s="11"/>
      <c r="B618" s="11"/>
      <c r="C618" s="51"/>
      <c r="D618" s="52"/>
      <c r="E618" s="15"/>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35">
      <c r="A619" s="11"/>
      <c r="B619" s="11"/>
      <c r="C619" s="51"/>
      <c r="D619" s="52"/>
      <c r="E619" s="15"/>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35">
      <c r="A620" s="11"/>
      <c r="B620" s="11"/>
      <c r="C620" s="51"/>
      <c r="D620" s="52"/>
      <c r="E620" s="15"/>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35">
      <c r="A621" s="11"/>
      <c r="B621" s="11"/>
      <c r="C621" s="51"/>
      <c r="D621" s="52"/>
      <c r="E621" s="15"/>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35">
      <c r="A622" s="11"/>
      <c r="B622" s="11"/>
      <c r="C622" s="51"/>
      <c r="D622" s="52"/>
      <c r="E622" s="15"/>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35">
      <c r="A623" s="11"/>
      <c r="B623" s="11"/>
      <c r="C623" s="51"/>
      <c r="D623" s="52"/>
      <c r="E623" s="15"/>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35">
      <c r="A624" s="11"/>
      <c r="B624" s="11"/>
      <c r="C624" s="51"/>
      <c r="D624" s="52"/>
      <c r="E624" s="15"/>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35">
      <c r="A625" s="11"/>
      <c r="B625" s="11"/>
      <c r="C625" s="51"/>
      <c r="D625" s="52"/>
      <c r="E625" s="15"/>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35">
      <c r="A626" s="11"/>
      <c r="B626" s="11"/>
      <c r="C626" s="51"/>
      <c r="D626" s="52"/>
      <c r="E626" s="15"/>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35">
      <c r="A627" s="11"/>
      <c r="B627" s="11"/>
      <c r="C627" s="51"/>
      <c r="D627" s="52"/>
      <c r="E627" s="15"/>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35">
      <c r="A628" s="11"/>
      <c r="B628" s="11"/>
      <c r="C628" s="51"/>
      <c r="D628" s="52"/>
      <c r="E628" s="15"/>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35">
      <c r="A629" s="11"/>
      <c r="B629" s="11"/>
      <c r="C629" s="51"/>
      <c r="D629" s="52"/>
      <c r="E629" s="15"/>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35">
      <c r="A630" s="11"/>
      <c r="B630" s="11"/>
      <c r="C630" s="51"/>
      <c r="D630" s="52"/>
      <c r="E630" s="15"/>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35">
      <c r="A631" s="11"/>
      <c r="B631" s="11"/>
      <c r="C631" s="51"/>
      <c r="D631" s="52"/>
      <c r="E631" s="15"/>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35">
      <c r="A632" s="11"/>
      <c r="B632" s="11"/>
      <c r="C632" s="51"/>
      <c r="D632" s="52"/>
      <c r="E632" s="15"/>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35">
      <c r="A633" s="11"/>
      <c r="B633" s="11"/>
      <c r="C633" s="51"/>
      <c r="D633" s="52"/>
      <c r="E633" s="15"/>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35">
      <c r="A634" s="11"/>
      <c r="B634" s="11"/>
      <c r="C634" s="51"/>
      <c r="D634" s="52"/>
      <c r="E634" s="15"/>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35">
      <c r="A635" s="11"/>
      <c r="B635" s="11"/>
      <c r="C635" s="51"/>
      <c r="D635" s="52"/>
      <c r="E635" s="15"/>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35">
      <c r="A636" s="11"/>
      <c r="B636" s="11"/>
      <c r="C636" s="51"/>
      <c r="D636" s="52"/>
      <c r="E636" s="15"/>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35">
      <c r="A637" s="11"/>
      <c r="B637" s="11"/>
      <c r="C637" s="51"/>
      <c r="D637" s="52"/>
      <c r="E637" s="15"/>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35">
      <c r="A638" s="11"/>
      <c r="B638" s="11"/>
      <c r="C638" s="51"/>
      <c r="D638" s="52"/>
      <c r="E638" s="15"/>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35">
      <c r="A639" s="11"/>
      <c r="B639" s="11"/>
      <c r="C639" s="51"/>
      <c r="D639" s="52"/>
      <c r="E639" s="15"/>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35">
      <c r="A640" s="11"/>
      <c r="B640" s="11"/>
      <c r="C640" s="51"/>
      <c r="D640" s="52"/>
      <c r="E640" s="15"/>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35">
      <c r="A641" s="11"/>
      <c r="B641" s="11"/>
      <c r="C641" s="51"/>
      <c r="D641" s="52"/>
      <c r="E641" s="15"/>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35">
      <c r="A642" s="11"/>
      <c r="B642" s="11"/>
      <c r="C642" s="51"/>
      <c r="D642" s="52"/>
      <c r="E642" s="15"/>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35">
      <c r="A643" s="11"/>
      <c r="B643" s="11"/>
      <c r="C643" s="51"/>
      <c r="D643" s="52"/>
      <c r="E643" s="15"/>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35">
      <c r="A644" s="11"/>
      <c r="B644" s="11"/>
      <c r="C644" s="51"/>
      <c r="D644" s="52"/>
      <c r="E644" s="15"/>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35">
      <c r="A645" s="11"/>
      <c r="B645" s="11"/>
      <c r="C645" s="51"/>
      <c r="D645" s="52"/>
      <c r="E645" s="15"/>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35">
      <c r="A646" s="11"/>
      <c r="B646" s="11"/>
      <c r="C646" s="51"/>
      <c r="D646" s="52"/>
      <c r="E646" s="15"/>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35">
      <c r="A647" s="11"/>
      <c r="B647" s="11"/>
      <c r="C647" s="51"/>
      <c r="D647" s="52"/>
      <c r="E647" s="15"/>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35">
      <c r="A648" s="11"/>
      <c r="B648" s="11"/>
      <c r="C648" s="51"/>
      <c r="D648" s="52"/>
      <c r="E648" s="15"/>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35">
      <c r="A649" s="11"/>
      <c r="B649" s="11"/>
      <c r="C649" s="51"/>
      <c r="D649" s="52"/>
      <c r="E649" s="15"/>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35">
      <c r="A650" s="11"/>
      <c r="B650" s="11"/>
      <c r="C650" s="51"/>
      <c r="D650" s="52"/>
      <c r="E650" s="15"/>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35">
      <c r="A651" s="11"/>
      <c r="B651" s="11"/>
      <c r="C651" s="51"/>
      <c r="D651" s="52"/>
      <c r="E651" s="15"/>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35">
      <c r="A652" s="11"/>
      <c r="B652" s="11"/>
      <c r="C652" s="51"/>
      <c r="D652" s="52"/>
      <c r="E652" s="15"/>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35">
      <c r="A653" s="11"/>
      <c r="B653" s="11"/>
      <c r="C653" s="51"/>
      <c r="D653" s="52"/>
      <c r="E653" s="15"/>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35">
      <c r="A654" s="11"/>
      <c r="B654" s="11"/>
      <c r="C654" s="51"/>
      <c r="D654" s="52"/>
      <c r="E654" s="15"/>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35">
      <c r="A655" s="11"/>
      <c r="B655" s="11"/>
      <c r="C655" s="51"/>
      <c r="D655" s="52"/>
      <c r="E655" s="15"/>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35">
      <c r="A656" s="11"/>
      <c r="B656" s="11"/>
      <c r="C656" s="51"/>
      <c r="D656" s="52"/>
      <c r="E656" s="15"/>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35">
      <c r="A657" s="11"/>
      <c r="B657" s="11"/>
      <c r="C657" s="51"/>
      <c r="D657" s="52"/>
      <c r="E657" s="15"/>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35">
      <c r="A658" s="11"/>
      <c r="B658" s="11"/>
      <c r="C658" s="51"/>
      <c r="D658" s="52"/>
      <c r="E658" s="15"/>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35">
      <c r="A659" s="11"/>
      <c r="B659" s="11"/>
      <c r="C659" s="51"/>
      <c r="D659" s="52"/>
      <c r="E659" s="15"/>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35">
      <c r="A660" s="11"/>
      <c r="B660" s="11"/>
      <c r="C660" s="51"/>
      <c r="D660" s="52"/>
      <c r="E660" s="15"/>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35">
      <c r="A661" s="11"/>
      <c r="B661" s="11"/>
      <c r="C661" s="51"/>
      <c r="D661" s="52"/>
      <c r="E661" s="15"/>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35">
      <c r="A662" s="11"/>
      <c r="B662" s="11"/>
      <c r="C662" s="51"/>
      <c r="D662" s="52"/>
      <c r="E662" s="15"/>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35">
      <c r="A663" s="11"/>
      <c r="B663" s="11"/>
      <c r="C663" s="51"/>
      <c r="D663" s="52"/>
      <c r="E663" s="15"/>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35">
      <c r="A664" s="11"/>
      <c r="B664" s="11"/>
      <c r="C664" s="51"/>
      <c r="D664" s="52"/>
      <c r="E664" s="15"/>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35">
      <c r="A665" s="11"/>
      <c r="B665" s="11"/>
      <c r="C665" s="51"/>
      <c r="D665" s="52"/>
      <c r="E665" s="15"/>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35">
      <c r="A666" s="11"/>
      <c r="B666" s="11"/>
      <c r="C666" s="51"/>
      <c r="D666" s="52"/>
      <c r="E666" s="15"/>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35">
      <c r="A667" s="11"/>
      <c r="B667" s="11"/>
      <c r="C667" s="51"/>
      <c r="D667" s="52"/>
      <c r="E667" s="15"/>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35">
      <c r="A668" s="11"/>
      <c r="B668" s="11"/>
      <c r="C668" s="51"/>
      <c r="D668" s="52"/>
      <c r="E668" s="15"/>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35">
      <c r="A669" s="11"/>
      <c r="B669" s="11"/>
      <c r="C669" s="51"/>
      <c r="D669" s="52"/>
      <c r="E669" s="15"/>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35">
      <c r="A670" s="11"/>
      <c r="B670" s="11"/>
      <c r="C670" s="51"/>
      <c r="D670" s="52"/>
      <c r="E670" s="15"/>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35">
      <c r="A671" s="11"/>
      <c r="B671" s="11"/>
      <c r="C671" s="51"/>
      <c r="D671" s="52"/>
      <c r="E671" s="15"/>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35">
      <c r="A672" s="11"/>
      <c r="B672" s="11"/>
      <c r="C672" s="51"/>
      <c r="D672" s="52"/>
      <c r="E672" s="15"/>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35">
      <c r="A673" s="11"/>
      <c r="B673" s="11"/>
      <c r="C673" s="51"/>
      <c r="D673" s="52"/>
      <c r="E673" s="15"/>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35">
      <c r="A674" s="11"/>
      <c r="B674" s="11"/>
      <c r="C674" s="51"/>
      <c r="D674" s="52"/>
      <c r="E674" s="15"/>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35">
      <c r="A675" s="11"/>
      <c r="B675" s="11"/>
      <c r="C675" s="51"/>
      <c r="D675" s="52"/>
      <c r="E675" s="15"/>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35">
      <c r="A676" s="11"/>
      <c r="B676" s="11"/>
      <c r="C676" s="51"/>
      <c r="D676" s="52"/>
      <c r="E676" s="15"/>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35">
      <c r="A677" s="11"/>
      <c r="B677" s="11"/>
      <c r="C677" s="51"/>
      <c r="D677" s="52"/>
      <c r="E677" s="15"/>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35">
      <c r="A678" s="11"/>
      <c r="B678" s="11"/>
      <c r="C678" s="51"/>
      <c r="D678" s="52"/>
      <c r="E678" s="15"/>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35">
      <c r="A679" s="11"/>
      <c r="B679" s="11"/>
      <c r="C679" s="51"/>
      <c r="D679" s="52"/>
      <c r="E679" s="15"/>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35">
      <c r="A680" s="11"/>
      <c r="B680" s="11"/>
      <c r="C680" s="51"/>
      <c r="D680" s="52"/>
      <c r="E680" s="15"/>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35">
      <c r="A681" s="11"/>
      <c r="B681" s="11"/>
      <c r="C681" s="51"/>
      <c r="D681" s="52"/>
      <c r="E681" s="15"/>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35">
      <c r="A682" s="11"/>
      <c r="B682" s="11"/>
      <c r="C682" s="51"/>
      <c r="D682" s="52"/>
      <c r="E682" s="15"/>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35">
      <c r="A683" s="11"/>
      <c r="B683" s="11"/>
      <c r="C683" s="51"/>
      <c r="D683" s="52"/>
      <c r="E683" s="15"/>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35">
      <c r="A684" s="11"/>
      <c r="B684" s="11"/>
      <c r="C684" s="51"/>
      <c r="D684" s="52"/>
      <c r="E684" s="15"/>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35">
      <c r="A685" s="11"/>
      <c r="B685" s="11"/>
      <c r="C685" s="51"/>
      <c r="D685" s="52"/>
      <c r="E685" s="15"/>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35">
      <c r="A686" s="11"/>
      <c r="B686" s="11"/>
      <c r="C686" s="51"/>
      <c r="D686" s="52"/>
      <c r="E686" s="15"/>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35">
      <c r="A687" s="11"/>
      <c r="B687" s="11"/>
      <c r="C687" s="51"/>
      <c r="D687" s="52"/>
      <c r="E687" s="15"/>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35">
      <c r="A688" s="11"/>
      <c r="B688" s="11"/>
      <c r="C688" s="51"/>
      <c r="D688" s="52"/>
      <c r="E688" s="15"/>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35">
      <c r="A689" s="11"/>
      <c r="B689" s="11"/>
      <c r="C689" s="51"/>
      <c r="D689" s="52"/>
      <c r="E689" s="15"/>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35">
      <c r="A690" s="11"/>
      <c r="B690" s="11"/>
      <c r="C690" s="51"/>
      <c r="D690" s="52"/>
      <c r="E690" s="15"/>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35">
      <c r="A691" s="11"/>
      <c r="B691" s="11"/>
      <c r="C691" s="51"/>
      <c r="D691" s="52"/>
      <c r="E691" s="15"/>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35">
      <c r="A692" s="11"/>
      <c r="B692" s="11"/>
      <c r="C692" s="51"/>
      <c r="D692" s="52"/>
      <c r="E692" s="15"/>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35">
      <c r="A693" s="11"/>
      <c r="B693" s="11"/>
      <c r="C693" s="51"/>
      <c r="D693" s="52"/>
      <c r="E693" s="15"/>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35">
      <c r="A694" s="11"/>
      <c r="B694" s="11"/>
      <c r="C694" s="51"/>
      <c r="D694" s="52"/>
      <c r="E694" s="15"/>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35">
      <c r="A695" s="11"/>
      <c r="B695" s="11"/>
      <c r="C695" s="51"/>
      <c r="D695" s="52"/>
      <c r="E695" s="15"/>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35">
      <c r="A696" s="11"/>
      <c r="B696" s="11"/>
      <c r="C696" s="51"/>
      <c r="D696" s="52"/>
      <c r="E696" s="15"/>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35">
      <c r="A697" s="11"/>
      <c r="B697" s="11"/>
      <c r="C697" s="51"/>
      <c r="D697" s="52"/>
      <c r="E697" s="15"/>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35">
      <c r="A698" s="11"/>
      <c r="B698" s="11"/>
      <c r="C698" s="51"/>
      <c r="D698" s="52"/>
      <c r="E698" s="15"/>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35">
      <c r="A699" s="11"/>
      <c r="B699" s="11"/>
      <c r="C699" s="51"/>
      <c r="D699" s="52"/>
      <c r="E699" s="15"/>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35">
      <c r="A700" s="11"/>
      <c r="B700" s="11"/>
      <c r="C700" s="51"/>
      <c r="D700" s="52"/>
      <c r="E700" s="15"/>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35">
      <c r="A701" s="11"/>
      <c r="B701" s="11"/>
      <c r="C701" s="51"/>
      <c r="D701" s="52"/>
      <c r="E701" s="15"/>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35">
      <c r="A702" s="11"/>
      <c r="B702" s="11"/>
      <c r="C702" s="51"/>
      <c r="D702" s="52"/>
      <c r="E702" s="15"/>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35">
      <c r="A703" s="11"/>
      <c r="B703" s="11"/>
      <c r="C703" s="51"/>
      <c r="D703" s="52"/>
      <c r="E703" s="15"/>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35">
      <c r="A704" s="11"/>
      <c r="B704" s="11"/>
      <c r="C704" s="51"/>
      <c r="D704" s="52"/>
      <c r="E704" s="15"/>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35">
      <c r="A705" s="11"/>
      <c r="B705" s="11"/>
      <c r="C705" s="51"/>
      <c r="D705" s="52"/>
      <c r="E705" s="15"/>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35">
      <c r="A706" s="11"/>
      <c r="B706" s="11"/>
      <c r="C706" s="51"/>
      <c r="D706" s="52"/>
      <c r="E706" s="15"/>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35">
      <c r="A707" s="11"/>
      <c r="B707" s="11"/>
      <c r="C707" s="51"/>
      <c r="D707" s="52"/>
      <c r="E707" s="15"/>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35">
      <c r="A708" s="11"/>
      <c r="B708" s="11"/>
      <c r="C708" s="51"/>
      <c r="D708" s="52"/>
      <c r="E708" s="15"/>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35">
      <c r="A709" s="11"/>
      <c r="B709" s="11"/>
      <c r="C709" s="51"/>
      <c r="D709" s="52"/>
      <c r="E709" s="15"/>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35">
      <c r="A710" s="11"/>
      <c r="B710" s="11"/>
      <c r="C710" s="51"/>
      <c r="D710" s="52"/>
      <c r="E710" s="15"/>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35">
      <c r="A711" s="11"/>
      <c r="B711" s="11"/>
      <c r="C711" s="51"/>
      <c r="D711" s="52"/>
      <c r="E711" s="15"/>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35">
      <c r="A712" s="11"/>
      <c r="B712" s="11"/>
      <c r="C712" s="51"/>
      <c r="D712" s="52"/>
      <c r="E712" s="15"/>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35">
      <c r="A713" s="11"/>
      <c r="B713" s="11"/>
      <c r="C713" s="51"/>
      <c r="D713" s="52"/>
      <c r="E713" s="15"/>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35">
      <c r="A714" s="11"/>
      <c r="B714" s="11"/>
      <c r="C714" s="51"/>
      <c r="D714" s="52"/>
      <c r="E714" s="15"/>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35">
      <c r="A715" s="11"/>
      <c r="B715" s="11"/>
      <c r="C715" s="51"/>
      <c r="D715" s="52"/>
      <c r="E715" s="15"/>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35">
      <c r="A716" s="11"/>
      <c r="B716" s="11"/>
      <c r="C716" s="51"/>
      <c r="D716" s="52"/>
      <c r="E716" s="15"/>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35">
      <c r="A717" s="11"/>
      <c r="B717" s="11"/>
      <c r="C717" s="51"/>
      <c r="D717" s="52"/>
      <c r="E717" s="15"/>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35">
      <c r="A718" s="11"/>
      <c r="B718" s="11"/>
      <c r="C718" s="51"/>
      <c r="D718" s="52"/>
      <c r="E718" s="15"/>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35">
      <c r="A719" s="11"/>
      <c r="B719" s="11"/>
      <c r="C719" s="51"/>
      <c r="D719" s="52"/>
      <c r="E719" s="15"/>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35">
      <c r="A720" s="11"/>
      <c r="B720" s="11"/>
      <c r="C720" s="51"/>
      <c r="D720" s="52"/>
      <c r="E720" s="15"/>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35">
      <c r="A721" s="11"/>
      <c r="B721" s="11"/>
      <c r="C721" s="51"/>
      <c r="D721" s="52"/>
      <c r="E721" s="15"/>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35">
      <c r="A722" s="11"/>
      <c r="B722" s="11"/>
      <c r="C722" s="51"/>
      <c r="D722" s="52"/>
      <c r="E722" s="15"/>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35">
      <c r="A723" s="11"/>
      <c r="B723" s="11"/>
      <c r="C723" s="51"/>
      <c r="D723" s="52"/>
      <c r="E723" s="15"/>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35">
      <c r="A724" s="11"/>
      <c r="B724" s="11"/>
      <c r="C724" s="51"/>
      <c r="D724" s="52"/>
      <c r="E724" s="15"/>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35">
      <c r="A725" s="11"/>
      <c r="B725" s="11"/>
      <c r="C725" s="51"/>
      <c r="D725" s="52"/>
      <c r="E725" s="15"/>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35">
      <c r="A726" s="11"/>
      <c r="B726" s="11"/>
      <c r="C726" s="51"/>
      <c r="D726" s="52"/>
      <c r="E726" s="15"/>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35">
      <c r="A727" s="11"/>
      <c r="B727" s="11"/>
      <c r="C727" s="51"/>
      <c r="D727" s="52"/>
      <c r="E727" s="15"/>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35">
      <c r="A728" s="11"/>
      <c r="B728" s="11"/>
      <c r="C728" s="51"/>
      <c r="D728" s="52"/>
      <c r="E728" s="15"/>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35">
      <c r="A729" s="11"/>
      <c r="B729" s="11"/>
      <c r="C729" s="51"/>
      <c r="D729" s="52"/>
      <c r="E729" s="15"/>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35">
      <c r="A730" s="11"/>
      <c r="B730" s="11"/>
      <c r="C730" s="51"/>
      <c r="D730" s="52"/>
      <c r="E730" s="15"/>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35">
      <c r="A731" s="11"/>
      <c r="B731" s="11"/>
      <c r="C731" s="51"/>
      <c r="D731" s="52"/>
      <c r="E731" s="15"/>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35">
      <c r="A732" s="11"/>
      <c r="B732" s="11"/>
      <c r="C732" s="51"/>
      <c r="D732" s="52"/>
      <c r="E732" s="15"/>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35">
      <c r="A733" s="11"/>
      <c r="B733" s="11"/>
      <c r="C733" s="51"/>
      <c r="D733" s="52"/>
      <c r="E733" s="15"/>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35">
      <c r="A734" s="11"/>
      <c r="B734" s="11"/>
      <c r="C734" s="51"/>
      <c r="D734" s="52"/>
      <c r="E734" s="15"/>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35">
      <c r="A735" s="11"/>
      <c r="B735" s="11"/>
      <c r="C735" s="51"/>
      <c r="D735" s="52"/>
      <c r="E735" s="15"/>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35">
      <c r="A736" s="11"/>
      <c r="B736" s="11"/>
      <c r="C736" s="51"/>
      <c r="D736" s="52"/>
      <c r="E736" s="15"/>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35">
      <c r="A737" s="11"/>
      <c r="B737" s="11"/>
      <c r="C737" s="51"/>
      <c r="D737" s="52"/>
      <c r="E737" s="15"/>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35">
      <c r="A738" s="11"/>
      <c r="B738" s="11"/>
      <c r="C738" s="51"/>
      <c r="D738" s="52"/>
      <c r="E738" s="15"/>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35">
      <c r="A739" s="11"/>
      <c r="B739" s="11"/>
      <c r="C739" s="51"/>
      <c r="D739" s="52"/>
      <c r="E739" s="15"/>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35">
      <c r="A740" s="11"/>
      <c r="B740" s="11"/>
      <c r="C740" s="51"/>
      <c r="D740" s="52"/>
      <c r="E740" s="15"/>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35">
      <c r="A741" s="11"/>
      <c r="B741" s="11"/>
      <c r="C741" s="51"/>
      <c r="D741" s="52"/>
      <c r="E741" s="15"/>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35">
      <c r="A742" s="11"/>
      <c r="B742" s="11"/>
      <c r="C742" s="51"/>
      <c r="D742" s="52"/>
      <c r="E742" s="15"/>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35">
      <c r="A743" s="11"/>
      <c r="B743" s="11"/>
      <c r="C743" s="51"/>
      <c r="D743" s="52"/>
      <c r="E743" s="15"/>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35">
      <c r="A744" s="11"/>
      <c r="B744" s="11"/>
      <c r="C744" s="51"/>
      <c r="D744" s="52"/>
      <c r="E744" s="15"/>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35">
      <c r="A745" s="11"/>
      <c r="B745" s="11"/>
      <c r="C745" s="51"/>
      <c r="D745" s="52"/>
      <c r="E745" s="15"/>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35">
      <c r="A746" s="11"/>
      <c r="B746" s="11"/>
      <c r="C746" s="51"/>
      <c r="D746" s="52"/>
      <c r="E746" s="15"/>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35">
      <c r="A747" s="11"/>
      <c r="B747" s="11"/>
      <c r="C747" s="51"/>
      <c r="D747" s="52"/>
      <c r="E747" s="15"/>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35">
      <c r="A748" s="11"/>
      <c r="B748" s="11"/>
      <c r="C748" s="51"/>
      <c r="D748" s="52"/>
      <c r="E748" s="15"/>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35">
      <c r="A749" s="11"/>
      <c r="B749" s="11"/>
      <c r="C749" s="51"/>
      <c r="D749" s="52"/>
      <c r="E749" s="15"/>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35">
      <c r="A750" s="11"/>
      <c r="B750" s="11"/>
      <c r="C750" s="51"/>
      <c r="D750" s="52"/>
      <c r="E750" s="15"/>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35">
      <c r="A751" s="11"/>
      <c r="B751" s="11"/>
      <c r="C751" s="51"/>
      <c r="D751" s="52"/>
      <c r="E751" s="15"/>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35">
      <c r="A752" s="11"/>
      <c r="B752" s="11"/>
      <c r="C752" s="51"/>
      <c r="D752" s="52"/>
      <c r="E752" s="15"/>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35">
      <c r="A753" s="11"/>
      <c r="B753" s="11"/>
      <c r="C753" s="51"/>
      <c r="D753" s="52"/>
      <c r="E753" s="15"/>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35">
      <c r="A754" s="11"/>
      <c r="B754" s="11"/>
      <c r="C754" s="51"/>
      <c r="D754" s="52"/>
      <c r="E754" s="15"/>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35">
      <c r="A755" s="11"/>
      <c r="B755" s="11"/>
      <c r="C755" s="51"/>
      <c r="D755" s="52"/>
      <c r="E755" s="15"/>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35">
      <c r="A756" s="11"/>
      <c r="B756" s="11"/>
      <c r="C756" s="51"/>
      <c r="D756" s="52"/>
      <c r="E756" s="15"/>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35">
      <c r="A757" s="11"/>
      <c r="B757" s="11"/>
      <c r="C757" s="51"/>
      <c r="D757" s="52"/>
      <c r="E757" s="15"/>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35">
      <c r="A758" s="11"/>
      <c r="B758" s="11"/>
      <c r="C758" s="51"/>
      <c r="D758" s="52"/>
      <c r="E758" s="15"/>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35">
      <c r="A759" s="11"/>
      <c r="B759" s="11"/>
      <c r="C759" s="51"/>
      <c r="D759" s="52"/>
      <c r="E759" s="15"/>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35">
      <c r="A760" s="11"/>
      <c r="B760" s="11"/>
      <c r="C760" s="51"/>
      <c r="D760" s="52"/>
      <c r="E760" s="15"/>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35">
      <c r="A761" s="11"/>
      <c r="B761" s="11"/>
      <c r="C761" s="51"/>
      <c r="D761" s="52"/>
      <c r="E761" s="15"/>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35">
      <c r="A762" s="11"/>
      <c r="B762" s="11"/>
      <c r="C762" s="51"/>
      <c r="D762" s="52"/>
      <c r="E762" s="15"/>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35">
      <c r="A763" s="11"/>
      <c r="B763" s="11"/>
      <c r="C763" s="51"/>
      <c r="D763" s="52"/>
      <c r="E763" s="15"/>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35">
      <c r="A764" s="11"/>
      <c r="B764" s="11"/>
      <c r="C764" s="51"/>
      <c r="D764" s="52"/>
      <c r="E764" s="15"/>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35">
      <c r="A765" s="11"/>
      <c r="B765" s="11"/>
      <c r="C765" s="51"/>
      <c r="D765" s="52"/>
      <c r="E765" s="15"/>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35">
      <c r="A766" s="11"/>
      <c r="B766" s="11"/>
      <c r="C766" s="51"/>
      <c r="D766" s="52"/>
      <c r="E766" s="15"/>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35">
      <c r="A767" s="11"/>
      <c r="B767" s="11"/>
      <c r="C767" s="51"/>
      <c r="D767" s="52"/>
      <c r="E767" s="15"/>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35">
      <c r="A768" s="11"/>
      <c r="B768" s="11"/>
      <c r="C768" s="51"/>
      <c r="D768" s="52"/>
      <c r="E768" s="15"/>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35">
      <c r="A769" s="11"/>
      <c r="B769" s="11"/>
      <c r="C769" s="51"/>
      <c r="D769" s="52"/>
      <c r="E769" s="15"/>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35">
      <c r="A770" s="11"/>
      <c r="B770" s="11"/>
      <c r="C770" s="51"/>
      <c r="D770" s="52"/>
      <c r="E770" s="15"/>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35">
      <c r="A771" s="11"/>
      <c r="B771" s="11"/>
      <c r="C771" s="51"/>
      <c r="D771" s="52"/>
      <c r="E771" s="15"/>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35">
      <c r="A772" s="11"/>
      <c r="B772" s="11"/>
      <c r="C772" s="51"/>
      <c r="D772" s="52"/>
      <c r="E772" s="15"/>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35">
      <c r="A773" s="11"/>
      <c r="B773" s="11"/>
      <c r="C773" s="51"/>
      <c r="D773" s="52"/>
      <c r="E773" s="15"/>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35">
      <c r="A774" s="11"/>
      <c r="B774" s="11"/>
      <c r="C774" s="51"/>
      <c r="D774" s="52"/>
      <c r="E774" s="15"/>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35">
      <c r="A775" s="11"/>
      <c r="B775" s="11"/>
      <c r="C775" s="51"/>
      <c r="D775" s="52"/>
      <c r="E775" s="15"/>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35">
      <c r="A776" s="11"/>
      <c r="B776" s="11"/>
      <c r="C776" s="51"/>
      <c r="D776" s="52"/>
      <c r="E776" s="15"/>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35">
      <c r="A777" s="11"/>
      <c r="B777" s="11"/>
      <c r="C777" s="51"/>
      <c r="D777" s="52"/>
      <c r="E777" s="15"/>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35">
      <c r="A778" s="11"/>
      <c r="B778" s="11"/>
      <c r="C778" s="51"/>
      <c r="D778" s="52"/>
      <c r="E778" s="15"/>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35">
      <c r="A779" s="11"/>
      <c r="B779" s="11"/>
      <c r="C779" s="51"/>
      <c r="D779" s="52"/>
      <c r="E779" s="15"/>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35">
      <c r="A780" s="11"/>
      <c r="B780" s="11"/>
      <c r="C780" s="51"/>
      <c r="D780" s="52"/>
      <c r="E780" s="15"/>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35">
      <c r="A781" s="11"/>
      <c r="B781" s="11"/>
      <c r="C781" s="51"/>
      <c r="D781" s="52"/>
      <c r="E781" s="15"/>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35">
      <c r="A782" s="11"/>
      <c r="B782" s="11"/>
      <c r="C782" s="51"/>
      <c r="D782" s="52"/>
      <c r="E782" s="15"/>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35">
      <c r="A783" s="11"/>
      <c r="B783" s="11"/>
      <c r="C783" s="51"/>
      <c r="D783" s="52"/>
      <c r="E783" s="15"/>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35">
      <c r="A784" s="11"/>
      <c r="B784" s="11"/>
      <c r="C784" s="51"/>
      <c r="D784" s="52"/>
      <c r="E784" s="15"/>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35">
      <c r="A785" s="11"/>
      <c r="B785" s="11"/>
      <c r="C785" s="51"/>
      <c r="D785" s="52"/>
      <c r="E785" s="15"/>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35">
      <c r="A786" s="11"/>
      <c r="B786" s="11"/>
      <c r="C786" s="51"/>
      <c r="D786" s="52"/>
      <c r="E786" s="15"/>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35">
      <c r="A787" s="11"/>
      <c r="B787" s="11"/>
      <c r="C787" s="51"/>
      <c r="D787" s="52"/>
      <c r="E787" s="15"/>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35">
      <c r="A788" s="11"/>
      <c r="B788" s="11"/>
      <c r="C788" s="51"/>
      <c r="D788" s="52"/>
      <c r="E788" s="15"/>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35">
      <c r="A789" s="11"/>
      <c r="B789" s="11"/>
      <c r="C789" s="51"/>
      <c r="D789" s="52"/>
      <c r="E789" s="15"/>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35">
      <c r="A790" s="11"/>
      <c r="B790" s="11"/>
      <c r="C790" s="51"/>
      <c r="D790" s="52"/>
      <c r="E790" s="15"/>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35">
      <c r="A791" s="11"/>
      <c r="B791" s="11"/>
      <c r="C791" s="51"/>
      <c r="D791" s="52"/>
      <c r="E791" s="15"/>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35">
      <c r="A792" s="11"/>
      <c r="B792" s="11"/>
      <c r="C792" s="51"/>
      <c r="D792" s="52"/>
      <c r="E792" s="15"/>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35">
      <c r="A793" s="11"/>
      <c r="B793" s="11"/>
      <c r="C793" s="51"/>
      <c r="D793" s="52"/>
      <c r="E793" s="15"/>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35">
      <c r="A794" s="11"/>
      <c r="B794" s="11"/>
      <c r="C794" s="51"/>
      <c r="D794" s="52"/>
      <c r="E794" s="15"/>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35">
      <c r="A795" s="11"/>
      <c r="B795" s="11"/>
      <c r="C795" s="51"/>
      <c r="D795" s="52"/>
      <c r="E795" s="15"/>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35">
      <c r="A796" s="11"/>
      <c r="B796" s="11"/>
      <c r="C796" s="51"/>
      <c r="D796" s="52"/>
      <c r="E796" s="15"/>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35">
      <c r="A797" s="11"/>
      <c r="B797" s="11"/>
      <c r="C797" s="51"/>
      <c r="D797" s="52"/>
      <c r="E797" s="15"/>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35">
      <c r="A798" s="11"/>
      <c r="B798" s="11"/>
      <c r="C798" s="51"/>
      <c r="D798" s="52"/>
      <c r="E798" s="15"/>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35">
      <c r="A799" s="11"/>
      <c r="B799" s="11"/>
      <c r="C799" s="51"/>
      <c r="D799" s="52"/>
      <c r="E799" s="15"/>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35">
      <c r="A800" s="11"/>
      <c r="B800" s="11"/>
      <c r="C800" s="51"/>
      <c r="D800" s="52"/>
      <c r="E800" s="15"/>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35">
      <c r="A801" s="11"/>
      <c r="B801" s="11"/>
      <c r="C801" s="51"/>
      <c r="D801" s="52"/>
      <c r="E801" s="15"/>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35">
      <c r="A802" s="11"/>
      <c r="B802" s="11"/>
      <c r="C802" s="51"/>
      <c r="D802" s="52"/>
      <c r="E802" s="15"/>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35">
      <c r="A803" s="11"/>
      <c r="B803" s="11"/>
      <c r="C803" s="51"/>
      <c r="D803" s="52"/>
      <c r="E803" s="15"/>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35">
      <c r="A804" s="11"/>
      <c r="B804" s="11"/>
      <c r="C804" s="51"/>
      <c r="D804" s="52"/>
      <c r="E804" s="15"/>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35">
      <c r="A805" s="11"/>
      <c r="B805" s="11"/>
      <c r="C805" s="51"/>
      <c r="D805" s="52"/>
      <c r="E805" s="15"/>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35">
      <c r="A806" s="11"/>
      <c r="B806" s="11"/>
      <c r="C806" s="51"/>
      <c r="D806" s="52"/>
      <c r="E806" s="15"/>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35">
      <c r="A807" s="11"/>
      <c r="B807" s="11"/>
      <c r="C807" s="51"/>
      <c r="D807" s="52"/>
      <c r="E807" s="15"/>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35">
      <c r="A808" s="11"/>
      <c r="B808" s="11"/>
      <c r="C808" s="51"/>
      <c r="D808" s="52"/>
      <c r="E808" s="15"/>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35">
      <c r="A809" s="11"/>
      <c r="B809" s="11"/>
      <c r="C809" s="51"/>
      <c r="D809" s="52"/>
      <c r="E809" s="15"/>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35">
      <c r="A810" s="11"/>
      <c r="B810" s="11"/>
      <c r="C810" s="51"/>
      <c r="D810" s="52"/>
      <c r="E810" s="15"/>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35">
      <c r="A811" s="11"/>
      <c r="B811" s="11"/>
      <c r="C811" s="51"/>
      <c r="D811" s="52"/>
      <c r="E811" s="15"/>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35">
      <c r="A812" s="11"/>
      <c r="B812" s="11"/>
      <c r="C812" s="51"/>
      <c r="D812" s="52"/>
      <c r="E812" s="15"/>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35">
      <c r="A813" s="11"/>
      <c r="B813" s="11"/>
      <c r="C813" s="51"/>
      <c r="D813" s="52"/>
      <c r="E813" s="15"/>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35">
      <c r="A814" s="11"/>
      <c r="B814" s="11"/>
      <c r="C814" s="51"/>
      <c r="D814" s="52"/>
      <c r="E814" s="15"/>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35">
      <c r="A815" s="11"/>
      <c r="B815" s="11"/>
      <c r="C815" s="51"/>
      <c r="D815" s="52"/>
      <c r="E815" s="15"/>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35">
      <c r="A816" s="11"/>
      <c r="B816" s="11"/>
      <c r="C816" s="51"/>
      <c r="D816" s="52"/>
      <c r="E816" s="15"/>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35">
      <c r="A817" s="11"/>
      <c r="B817" s="11"/>
      <c r="C817" s="51"/>
      <c r="D817" s="52"/>
      <c r="E817" s="15"/>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35">
      <c r="A818" s="11"/>
      <c r="B818" s="11"/>
      <c r="C818" s="51"/>
      <c r="D818" s="52"/>
      <c r="E818" s="15"/>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35">
      <c r="A819" s="11"/>
      <c r="B819" s="11"/>
      <c r="C819" s="51"/>
      <c r="D819" s="52"/>
      <c r="E819" s="15"/>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35">
      <c r="A820" s="11"/>
      <c r="B820" s="11"/>
      <c r="C820" s="51"/>
      <c r="D820" s="52"/>
      <c r="E820" s="15"/>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35">
      <c r="A821" s="11"/>
      <c r="B821" s="11"/>
      <c r="C821" s="51"/>
      <c r="D821" s="52"/>
      <c r="E821" s="15"/>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35">
      <c r="A822" s="11"/>
      <c r="B822" s="11"/>
      <c r="C822" s="51"/>
      <c r="D822" s="52"/>
      <c r="E822" s="15"/>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35">
      <c r="A823" s="11"/>
      <c r="B823" s="11"/>
      <c r="C823" s="51"/>
      <c r="D823" s="52"/>
      <c r="E823" s="15"/>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35">
      <c r="A824" s="11"/>
      <c r="B824" s="11"/>
      <c r="C824" s="51"/>
      <c r="D824" s="52"/>
      <c r="E824" s="15"/>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35">
      <c r="A825" s="11"/>
      <c r="B825" s="11"/>
      <c r="C825" s="51"/>
      <c r="D825" s="52"/>
      <c r="E825" s="15"/>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35">
      <c r="A826" s="11"/>
      <c r="B826" s="11"/>
      <c r="C826" s="51"/>
      <c r="D826" s="52"/>
      <c r="E826" s="15"/>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35">
      <c r="A827" s="11"/>
      <c r="B827" s="11"/>
      <c r="C827" s="51"/>
      <c r="D827" s="52"/>
      <c r="E827" s="15"/>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35">
      <c r="A828" s="11"/>
      <c r="B828" s="11"/>
      <c r="C828" s="51"/>
      <c r="D828" s="52"/>
      <c r="E828" s="15"/>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35">
      <c r="A829" s="11"/>
      <c r="B829" s="11"/>
      <c r="C829" s="51"/>
      <c r="D829" s="52"/>
      <c r="E829" s="15"/>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35">
      <c r="A830" s="11"/>
      <c r="B830" s="11"/>
      <c r="C830" s="51"/>
      <c r="D830" s="52"/>
      <c r="E830" s="15"/>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35">
      <c r="A831" s="11"/>
      <c r="B831" s="11"/>
      <c r="C831" s="51"/>
      <c r="D831" s="52"/>
      <c r="E831" s="15"/>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35">
      <c r="A832" s="11"/>
      <c r="B832" s="11"/>
      <c r="C832" s="51"/>
      <c r="D832" s="52"/>
      <c r="E832" s="15"/>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35">
      <c r="A833" s="11"/>
      <c r="B833" s="11"/>
      <c r="C833" s="51"/>
      <c r="D833" s="52"/>
      <c r="E833" s="15"/>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35">
      <c r="A834" s="11"/>
      <c r="B834" s="11"/>
      <c r="C834" s="51"/>
      <c r="D834" s="52"/>
      <c r="E834" s="15"/>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35">
      <c r="A835" s="11"/>
      <c r="B835" s="11"/>
      <c r="C835" s="51"/>
      <c r="D835" s="52"/>
      <c r="E835" s="15"/>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35">
      <c r="A836" s="11"/>
      <c r="B836" s="11"/>
      <c r="C836" s="51"/>
      <c r="D836" s="52"/>
      <c r="E836" s="15"/>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35">
      <c r="A837" s="11"/>
      <c r="B837" s="11"/>
      <c r="C837" s="51"/>
      <c r="D837" s="52"/>
      <c r="E837" s="15"/>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35">
      <c r="A838" s="11"/>
      <c r="B838" s="11"/>
      <c r="C838" s="51"/>
      <c r="D838" s="52"/>
      <c r="E838" s="15"/>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35">
      <c r="A839" s="11"/>
      <c r="B839" s="11"/>
      <c r="C839" s="51"/>
      <c r="D839" s="52"/>
      <c r="E839" s="15"/>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35">
      <c r="A840" s="11"/>
      <c r="B840" s="11"/>
      <c r="C840" s="51"/>
      <c r="D840" s="52"/>
      <c r="E840" s="15"/>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35">
      <c r="A841" s="11"/>
      <c r="B841" s="11"/>
      <c r="C841" s="51"/>
      <c r="D841" s="52"/>
      <c r="E841" s="15"/>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35">
      <c r="A842" s="11"/>
      <c r="B842" s="11"/>
      <c r="C842" s="51"/>
      <c r="D842" s="52"/>
      <c r="E842" s="15"/>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35">
      <c r="A843" s="11"/>
      <c r="B843" s="11"/>
      <c r="C843" s="51"/>
      <c r="D843" s="52"/>
      <c r="E843" s="15"/>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35">
      <c r="A844" s="11"/>
      <c r="B844" s="11"/>
      <c r="C844" s="51"/>
      <c r="D844" s="52"/>
      <c r="E844" s="15"/>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35">
      <c r="A845" s="11"/>
      <c r="B845" s="11"/>
      <c r="C845" s="51"/>
      <c r="D845" s="52"/>
      <c r="E845" s="15"/>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35">
      <c r="A846" s="11"/>
      <c r="B846" s="11"/>
      <c r="C846" s="51"/>
      <c r="D846" s="52"/>
      <c r="E846" s="15"/>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35">
      <c r="A847" s="11"/>
      <c r="B847" s="11"/>
      <c r="C847" s="51"/>
      <c r="D847" s="52"/>
      <c r="E847" s="15"/>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35">
      <c r="A848" s="11"/>
      <c r="B848" s="11"/>
      <c r="C848" s="51"/>
      <c r="D848" s="52"/>
      <c r="E848" s="15"/>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35">
      <c r="A849" s="11"/>
      <c r="B849" s="11"/>
      <c r="C849" s="51"/>
      <c r="D849" s="52"/>
      <c r="E849" s="15"/>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35">
      <c r="A850" s="11"/>
      <c r="B850" s="11"/>
      <c r="C850" s="51"/>
      <c r="D850" s="52"/>
      <c r="E850" s="15"/>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35">
      <c r="A851" s="11"/>
      <c r="B851" s="11"/>
      <c r="C851" s="51"/>
      <c r="D851" s="52"/>
      <c r="E851" s="15"/>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35">
      <c r="A852" s="11"/>
      <c r="B852" s="11"/>
      <c r="C852" s="51"/>
      <c r="D852" s="52"/>
      <c r="E852" s="15"/>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35">
      <c r="A853" s="11"/>
      <c r="B853" s="11"/>
      <c r="C853" s="51"/>
      <c r="D853" s="52"/>
      <c r="E853" s="15"/>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35">
      <c r="A854" s="11"/>
      <c r="B854" s="11"/>
      <c r="C854" s="51"/>
      <c r="D854" s="52"/>
      <c r="E854" s="15"/>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35">
      <c r="A855" s="11"/>
      <c r="B855" s="11"/>
      <c r="C855" s="51"/>
      <c r="D855" s="52"/>
      <c r="E855" s="15"/>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35">
      <c r="A856" s="11"/>
      <c r="B856" s="11"/>
      <c r="C856" s="51"/>
      <c r="D856" s="52"/>
      <c r="E856" s="15"/>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35">
      <c r="A857" s="11"/>
      <c r="B857" s="11"/>
      <c r="C857" s="51"/>
      <c r="D857" s="52"/>
      <c r="E857" s="15"/>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35">
      <c r="A858" s="11"/>
      <c r="B858" s="11"/>
      <c r="C858" s="51"/>
      <c r="D858" s="52"/>
      <c r="E858" s="15"/>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35">
      <c r="A859" s="11"/>
      <c r="B859" s="11"/>
      <c r="C859" s="51"/>
      <c r="D859" s="52"/>
      <c r="E859" s="15"/>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35">
      <c r="A860" s="11"/>
      <c r="B860" s="11"/>
      <c r="C860" s="51"/>
      <c r="D860" s="52"/>
      <c r="E860" s="15"/>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35">
      <c r="A861" s="11"/>
      <c r="B861" s="11"/>
      <c r="C861" s="51"/>
      <c r="D861" s="52"/>
      <c r="E861" s="15"/>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35">
      <c r="A862" s="11"/>
      <c r="B862" s="11"/>
      <c r="C862" s="51"/>
      <c r="D862" s="52"/>
      <c r="E862" s="15"/>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35">
      <c r="A863" s="11"/>
      <c r="B863" s="11"/>
      <c r="C863" s="51"/>
      <c r="D863" s="52"/>
      <c r="E863" s="15"/>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35">
      <c r="A864" s="11"/>
      <c r="B864" s="11"/>
      <c r="C864" s="51"/>
      <c r="D864" s="52"/>
      <c r="E864" s="15"/>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35">
      <c r="A865" s="11"/>
      <c r="B865" s="11"/>
      <c r="C865" s="51"/>
      <c r="D865" s="52"/>
      <c r="E865" s="15"/>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35">
      <c r="A866" s="11"/>
      <c r="B866" s="11"/>
      <c r="C866" s="51"/>
      <c r="D866" s="52"/>
      <c r="E866" s="15"/>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35">
      <c r="A867" s="11"/>
      <c r="B867" s="11"/>
      <c r="C867" s="51"/>
      <c r="D867" s="52"/>
      <c r="E867" s="15"/>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35">
      <c r="A868" s="11"/>
      <c r="B868" s="11"/>
      <c r="C868" s="51"/>
      <c r="D868" s="52"/>
      <c r="E868" s="15"/>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35">
      <c r="A869" s="11"/>
      <c r="B869" s="11"/>
      <c r="C869" s="51"/>
      <c r="D869" s="52"/>
      <c r="E869" s="15"/>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35">
      <c r="A870" s="11"/>
      <c r="B870" s="11"/>
      <c r="C870" s="51"/>
      <c r="D870" s="52"/>
      <c r="E870" s="15"/>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35">
      <c r="A871" s="11"/>
      <c r="B871" s="11"/>
      <c r="C871" s="51"/>
      <c r="D871" s="52"/>
      <c r="E871" s="15"/>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35">
      <c r="A872" s="11"/>
      <c r="B872" s="11"/>
      <c r="C872" s="51"/>
      <c r="D872" s="52"/>
      <c r="E872" s="15"/>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35">
      <c r="A873" s="11"/>
      <c r="B873" s="11"/>
      <c r="C873" s="51"/>
      <c r="D873" s="52"/>
      <c r="E873" s="15"/>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35">
      <c r="A874" s="11"/>
      <c r="B874" s="11"/>
      <c r="C874" s="51"/>
      <c r="D874" s="52"/>
      <c r="E874" s="15"/>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35">
      <c r="A875" s="11"/>
      <c r="B875" s="11"/>
      <c r="C875" s="51"/>
      <c r="D875" s="52"/>
      <c r="E875" s="15"/>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35">
      <c r="A876" s="11"/>
      <c r="B876" s="11"/>
      <c r="C876" s="51"/>
      <c r="D876" s="52"/>
      <c r="E876" s="15"/>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35">
      <c r="A877" s="11"/>
      <c r="B877" s="11"/>
      <c r="C877" s="51"/>
      <c r="D877" s="52"/>
      <c r="E877" s="15"/>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35">
      <c r="A878" s="11"/>
      <c r="B878" s="11"/>
      <c r="C878" s="51"/>
      <c r="D878" s="52"/>
      <c r="E878" s="15"/>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35">
      <c r="A879" s="11"/>
      <c r="B879" s="11"/>
      <c r="C879" s="51"/>
      <c r="D879" s="52"/>
      <c r="E879" s="15"/>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35">
      <c r="A880" s="11"/>
      <c r="B880" s="11"/>
      <c r="C880" s="51"/>
      <c r="D880" s="52"/>
      <c r="E880" s="15"/>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35">
      <c r="A881" s="11"/>
      <c r="B881" s="11"/>
      <c r="C881" s="51"/>
      <c r="D881" s="52"/>
      <c r="E881" s="15"/>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35">
      <c r="A882" s="11"/>
      <c r="B882" s="11"/>
      <c r="C882" s="51"/>
      <c r="D882" s="52"/>
      <c r="E882" s="15"/>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35">
      <c r="A883" s="11"/>
      <c r="B883" s="11"/>
      <c r="C883" s="51"/>
      <c r="D883" s="52"/>
      <c r="E883" s="15"/>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35">
      <c r="A884" s="11"/>
      <c r="B884" s="11"/>
      <c r="C884" s="51"/>
      <c r="D884" s="52"/>
      <c r="E884" s="15"/>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35">
      <c r="A885" s="11"/>
      <c r="B885" s="11"/>
      <c r="C885" s="51"/>
      <c r="D885" s="52"/>
      <c r="E885" s="15"/>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35">
      <c r="A886" s="11"/>
      <c r="B886" s="11"/>
      <c r="C886" s="51"/>
      <c r="D886" s="52"/>
      <c r="E886" s="15"/>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35">
      <c r="A887" s="11"/>
      <c r="B887" s="11"/>
      <c r="C887" s="51"/>
      <c r="D887" s="52"/>
      <c r="E887" s="15"/>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35">
      <c r="A888" s="11"/>
      <c r="B888" s="11"/>
      <c r="C888" s="51"/>
      <c r="D888" s="52"/>
      <c r="E888" s="15"/>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35">
      <c r="A889" s="11"/>
      <c r="B889" s="11"/>
      <c r="C889" s="51"/>
      <c r="D889" s="52"/>
      <c r="E889" s="15"/>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35">
      <c r="A890" s="11"/>
      <c r="B890" s="11"/>
      <c r="C890" s="51"/>
      <c r="D890" s="52"/>
      <c r="E890" s="15"/>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35">
      <c r="A891" s="11"/>
      <c r="B891" s="11"/>
      <c r="C891" s="51"/>
      <c r="D891" s="52"/>
      <c r="E891" s="15"/>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35">
      <c r="A892" s="11"/>
      <c r="B892" s="11"/>
      <c r="C892" s="51"/>
      <c r="D892" s="52"/>
      <c r="E892" s="15"/>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35">
      <c r="A893" s="11"/>
      <c r="B893" s="11"/>
      <c r="C893" s="51"/>
      <c r="D893" s="52"/>
      <c r="E893" s="15"/>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35">
      <c r="A894" s="11"/>
      <c r="B894" s="11"/>
      <c r="C894" s="51"/>
      <c r="D894" s="52"/>
      <c r="E894" s="15"/>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35">
      <c r="A895" s="11"/>
      <c r="B895" s="11"/>
      <c r="C895" s="51"/>
      <c r="D895" s="52"/>
      <c r="E895" s="15"/>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35">
      <c r="A896" s="11"/>
      <c r="B896" s="11"/>
      <c r="C896" s="51"/>
      <c r="D896" s="52"/>
      <c r="E896" s="15"/>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35">
      <c r="A897" s="11"/>
      <c r="B897" s="11"/>
      <c r="C897" s="51"/>
      <c r="D897" s="52"/>
      <c r="E897" s="15"/>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35">
      <c r="A898" s="11"/>
      <c r="B898" s="11"/>
      <c r="C898" s="51"/>
      <c r="D898" s="52"/>
      <c r="E898" s="15"/>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35">
      <c r="A899" s="11"/>
      <c r="B899" s="11"/>
      <c r="C899" s="51"/>
      <c r="D899" s="52"/>
      <c r="E899" s="15"/>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35">
      <c r="A900" s="11"/>
      <c r="B900" s="11"/>
      <c r="C900" s="51"/>
      <c r="D900" s="52"/>
      <c r="E900" s="15"/>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35">
      <c r="A901" s="11"/>
      <c r="B901" s="11"/>
      <c r="C901" s="51"/>
      <c r="D901" s="52"/>
      <c r="E901" s="15"/>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35">
      <c r="A902" s="11"/>
      <c r="B902" s="11"/>
      <c r="C902" s="51"/>
      <c r="D902" s="52"/>
      <c r="E902" s="15"/>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35">
      <c r="A903" s="11"/>
      <c r="B903" s="11"/>
      <c r="C903" s="51"/>
      <c r="D903" s="52"/>
      <c r="E903" s="15"/>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35">
      <c r="A904" s="11"/>
      <c r="B904" s="11"/>
      <c r="C904" s="51"/>
      <c r="D904" s="52"/>
      <c r="E904" s="15"/>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35">
      <c r="A905" s="11"/>
      <c r="B905" s="11"/>
      <c r="C905" s="51"/>
      <c r="D905" s="52"/>
      <c r="E905" s="15"/>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35">
      <c r="A906" s="11"/>
      <c r="B906" s="11"/>
      <c r="C906" s="51"/>
      <c r="D906" s="52"/>
      <c r="E906" s="15"/>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35">
      <c r="A907" s="11"/>
      <c r="B907" s="11"/>
      <c r="C907" s="51"/>
      <c r="D907" s="52"/>
      <c r="E907" s="15"/>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35">
      <c r="A908" s="11"/>
      <c r="B908" s="11"/>
      <c r="C908" s="51"/>
      <c r="D908" s="52"/>
      <c r="E908" s="15"/>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35">
      <c r="A909" s="11"/>
      <c r="B909" s="11"/>
      <c r="C909" s="51"/>
      <c r="D909" s="52"/>
      <c r="E909" s="15"/>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35">
      <c r="A910" s="11"/>
      <c r="B910" s="11"/>
      <c r="C910" s="51"/>
      <c r="D910" s="52"/>
      <c r="E910" s="15"/>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35">
      <c r="A911" s="11"/>
      <c r="B911" s="11"/>
      <c r="C911" s="51"/>
      <c r="D911" s="52"/>
      <c r="E911" s="15"/>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35">
      <c r="A912" s="11"/>
      <c r="B912" s="11"/>
      <c r="C912" s="51"/>
      <c r="D912" s="52"/>
      <c r="E912" s="15"/>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35">
      <c r="A913" s="11"/>
      <c r="B913" s="11"/>
      <c r="C913" s="51"/>
      <c r="D913" s="52"/>
      <c r="E913" s="15"/>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35">
      <c r="A914" s="11"/>
      <c r="B914" s="11"/>
      <c r="C914" s="51"/>
      <c r="D914" s="52"/>
      <c r="E914" s="15"/>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35">
      <c r="A915" s="11"/>
      <c r="B915" s="11"/>
      <c r="C915" s="51"/>
      <c r="D915" s="52"/>
      <c r="E915" s="15"/>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35">
      <c r="A916" s="11"/>
      <c r="B916" s="11"/>
      <c r="C916" s="51"/>
      <c r="D916" s="52"/>
      <c r="E916" s="15"/>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35">
      <c r="A917" s="11"/>
      <c r="B917" s="11"/>
      <c r="C917" s="51"/>
      <c r="D917" s="52"/>
      <c r="E917" s="15"/>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35">
      <c r="A918" s="11"/>
      <c r="B918" s="11"/>
      <c r="C918" s="51"/>
      <c r="D918" s="52"/>
      <c r="E918" s="15"/>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35">
      <c r="A919" s="11"/>
      <c r="B919" s="11"/>
      <c r="C919" s="51"/>
      <c r="D919" s="52"/>
      <c r="E919" s="15"/>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35">
      <c r="A920" s="11"/>
      <c r="B920" s="11"/>
      <c r="C920" s="51"/>
      <c r="D920" s="52"/>
      <c r="E920" s="15"/>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35">
      <c r="A921" s="11"/>
      <c r="B921" s="11"/>
      <c r="C921" s="51"/>
      <c r="D921" s="52"/>
      <c r="E921" s="15"/>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35">
      <c r="A922" s="11"/>
      <c r="B922" s="11"/>
      <c r="C922" s="51"/>
      <c r="D922" s="52"/>
      <c r="E922" s="15"/>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35">
      <c r="A923" s="11"/>
      <c r="B923" s="11"/>
      <c r="C923" s="51"/>
      <c r="D923" s="52"/>
      <c r="E923" s="15"/>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35">
      <c r="A924" s="11"/>
      <c r="B924" s="11"/>
      <c r="C924" s="51"/>
      <c r="D924" s="52"/>
      <c r="E924" s="15"/>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35">
      <c r="A925" s="11"/>
      <c r="B925" s="11"/>
      <c r="C925" s="51"/>
      <c r="D925" s="52"/>
      <c r="E925" s="15"/>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35">
      <c r="A926" s="11"/>
      <c r="B926" s="11"/>
      <c r="C926" s="51"/>
      <c r="D926" s="52"/>
      <c r="E926" s="15"/>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35">
      <c r="A927" s="11"/>
      <c r="B927" s="11"/>
      <c r="C927" s="51"/>
      <c r="D927" s="52"/>
      <c r="E927" s="15"/>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35">
      <c r="A928" s="11"/>
      <c r="B928" s="11"/>
      <c r="C928" s="51"/>
      <c r="D928" s="52"/>
      <c r="E928" s="15"/>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35">
      <c r="A929" s="11"/>
      <c r="B929" s="11"/>
      <c r="C929" s="51"/>
      <c r="D929" s="52"/>
      <c r="E929" s="15"/>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35">
      <c r="A930" s="11"/>
      <c r="B930" s="11"/>
      <c r="C930" s="51"/>
      <c r="D930" s="52"/>
      <c r="E930" s="15"/>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35">
      <c r="A931" s="11"/>
      <c r="B931" s="11"/>
      <c r="C931" s="51"/>
      <c r="D931" s="52"/>
      <c r="E931" s="15"/>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35">
      <c r="A932" s="11"/>
      <c r="B932" s="11"/>
      <c r="C932" s="51"/>
      <c r="D932" s="52"/>
      <c r="E932" s="15"/>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35">
      <c r="A933" s="11"/>
      <c r="B933" s="11"/>
      <c r="C933" s="51"/>
      <c r="D933" s="52"/>
      <c r="E933" s="15"/>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35">
      <c r="A934" s="11"/>
      <c r="B934" s="11"/>
      <c r="C934" s="51"/>
      <c r="D934" s="52"/>
      <c r="E934" s="15"/>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35">
      <c r="A935" s="11"/>
      <c r="B935" s="11"/>
      <c r="C935" s="51"/>
      <c r="D935" s="52"/>
      <c r="E935" s="15"/>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35">
      <c r="A936" s="11"/>
      <c r="B936" s="11"/>
      <c r="C936" s="51"/>
      <c r="D936" s="52"/>
      <c r="E936" s="15"/>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35">
      <c r="A937" s="11"/>
      <c r="B937" s="11"/>
      <c r="C937" s="51"/>
      <c r="D937" s="52"/>
      <c r="E937" s="15"/>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35">
      <c r="A938" s="11"/>
      <c r="B938" s="11"/>
      <c r="C938" s="51"/>
      <c r="D938" s="52"/>
      <c r="E938" s="15"/>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35">
      <c r="A939" s="11"/>
      <c r="B939" s="11"/>
      <c r="C939" s="51"/>
      <c r="D939" s="52"/>
      <c r="E939" s="15"/>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35">
      <c r="A940" s="11"/>
      <c r="B940" s="11"/>
      <c r="C940" s="51"/>
      <c r="D940" s="52"/>
      <c r="E940" s="15"/>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35">
      <c r="A941" s="11"/>
      <c r="B941" s="11"/>
      <c r="C941" s="51"/>
      <c r="D941" s="52"/>
      <c r="E941" s="15"/>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35">
      <c r="A942" s="11"/>
      <c r="B942" s="11"/>
      <c r="C942" s="51"/>
      <c r="D942" s="52"/>
      <c r="E942" s="15"/>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35">
      <c r="A943" s="11"/>
      <c r="B943" s="11"/>
      <c r="C943" s="51"/>
      <c r="D943" s="52"/>
      <c r="E943" s="15"/>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35">
      <c r="A944" s="11"/>
      <c r="B944" s="11"/>
      <c r="C944" s="51"/>
      <c r="D944" s="52"/>
      <c r="E944" s="15"/>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35">
      <c r="A945" s="11"/>
      <c r="B945" s="11"/>
      <c r="C945" s="51"/>
      <c r="D945" s="52"/>
      <c r="E945" s="15"/>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35">
      <c r="A946" s="11"/>
      <c r="B946" s="11"/>
      <c r="C946" s="51"/>
      <c r="D946" s="52"/>
      <c r="E946" s="15"/>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35">
      <c r="A947" s="11"/>
      <c r="B947" s="11"/>
      <c r="C947" s="51"/>
      <c r="D947" s="52"/>
      <c r="E947" s="15"/>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35">
      <c r="A948" s="11"/>
      <c r="B948" s="11"/>
      <c r="C948" s="51"/>
      <c r="D948" s="52"/>
      <c r="E948" s="15"/>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35">
      <c r="A949" s="11"/>
      <c r="B949" s="11"/>
      <c r="C949" s="51"/>
      <c r="D949" s="52"/>
      <c r="E949" s="15"/>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35">
      <c r="A950" s="11"/>
      <c r="B950" s="11"/>
      <c r="C950" s="51"/>
      <c r="D950" s="52"/>
      <c r="E950" s="15"/>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35">
      <c r="A951" s="11"/>
      <c r="B951" s="11"/>
      <c r="C951" s="51"/>
      <c r="D951" s="52"/>
      <c r="E951" s="15"/>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35">
      <c r="A952" s="11"/>
      <c r="B952" s="11"/>
      <c r="C952" s="51"/>
      <c r="D952" s="52"/>
      <c r="E952" s="15"/>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35">
      <c r="A953" s="11"/>
      <c r="B953" s="11"/>
      <c r="C953" s="51"/>
      <c r="D953" s="52"/>
      <c r="E953" s="15"/>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35">
      <c r="A954" s="11"/>
      <c r="B954" s="11"/>
      <c r="C954" s="51"/>
      <c r="D954" s="52"/>
      <c r="E954" s="15"/>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35">
      <c r="A955" s="11"/>
      <c r="B955" s="11"/>
      <c r="C955" s="51"/>
      <c r="D955" s="52"/>
      <c r="E955" s="15"/>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35">
      <c r="A956" s="11"/>
      <c r="B956" s="11"/>
      <c r="C956" s="51"/>
      <c r="D956" s="52"/>
      <c r="E956" s="15"/>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35">
      <c r="A957" s="11"/>
      <c r="B957" s="11"/>
      <c r="C957" s="51"/>
      <c r="D957" s="52"/>
      <c r="E957" s="15"/>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35">
      <c r="A958" s="11"/>
      <c r="B958" s="11"/>
      <c r="C958" s="51"/>
      <c r="D958" s="52"/>
      <c r="E958" s="15"/>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35">
      <c r="A959" s="11"/>
      <c r="B959" s="11"/>
      <c r="C959" s="51"/>
      <c r="D959" s="52"/>
      <c r="E959" s="15"/>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35">
      <c r="A960" s="11"/>
      <c r="B960" s="11"/>
      <c r="C960" s="51"/>
      <c r="D960" s="52"/>
      <c r="E960" s="15"/>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35">
      <c r="A961" s="11"/>
      <c r="B961" s="11"/>
      <c r="C961" s="51"/>
      <c r="D961" s="52"/>
      <c r="E961" s="15"/>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35">
      <c r="A962" s="11"/>
      <c r="B962" s="11"/>
      <c r="C962" s="51"/>
      <c r="D962" s="52"/>
      <c r="E962" s="15"/>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35">
      <c r="A963" s="11"/>
      <c r="B963" s="11"/>
      <c r="C963" s="51"/>
      <c r="D963" s="52"/>
      <c r="E963" s="15"/>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35">
      <c r="A964" s="11"/>
      <c r="B964" s="11"/>
      <c r="C964" s="51"/>
      <c r="D964" s="52"/>
      <c r="E964" s="15"/>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35">
      <c r="A965" s="11"/>
      <c r="B965" s="11"/>
      <c r="C965" s="51"/>
      <c r="D965" s="52"/>
      <c r="E965" s="15"/>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35">
      <c r="A966" s="11"/>
      <c r="B966" s="11"/>
      <c r="C966" s="51"/>
      <c r="D966" s="52"/>
      <c r="E966" s="15"/>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35">
      <c r="A967" s="11"/>
      <c r="B967" s="11"/>
      <c r="C967" s="51"/>
      <c r="D967" s="52"/>
      <c r="E967" s="15"/>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35">
      <c r="A968" s="11"/>
      <c r="B968" s="11"/>
      <c r="C968" s="51"/>
      <c r="D968" s="52"/>
      <c r="E968" s="15"/>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35">
      <c r="A969" s="11"/>
      <c r="B969" s="11"/>
      <c r="C969" s="51"/>
      <c r="D969" s="52"/>
      <c r="E969" s="15"/>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35">
      <c r="A970" s="11"/>
      <c r="B970" s="11"/>
      <c r="C970" s="51"/>
      <c r="D970" s="52"/>
      <c r="E970" s="15"/>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35">
      <c r="A971" s="11"/>
      <c r="B971" s="11"/>
      <c r="C971" s="51"/>
      <c r="D971" s="52"/>
      <c r="E971" s="15"/>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35">
      <c r="A972" s="11"/>
      <c r="B972" s="11"/>
      <c r="C972" s="51"/>
      <c r="D972" s="52"/>
      <c r="E972" s="15"/>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35">
      <c r="A973" s="11"/>
      <c r="B973" s="11"/>
      <c r="C973" s="51"/>
      <c r="D973" s="52"/>
      <c r="E973" s="15"/>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35">
      <c r="A974" s="11"/>
      <c r="B974" s="11"/>
      <c r="C974" s="51"/>
      <c r="D974" s="52"/>
      <c r="E974" s="15"/>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35">
      <c r="A975" s="11"/>
      <c r="B975" s="11"/>
      <c r="C975" s="51"/>
      <c r="D975" s="52"/>
      <c r="E975" s="15"/>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35">
      <c r="A976" s="11"/>
      <c r="B976" s="11"/>
      <c r="C976" s="51"/>
      <c r="D976" s="52"/>
      <c r="E976" s="15"/>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35">
      <c r="A977" s="11"/>
      <c r="B977" s="11"/>
      <c r="C977" s="51"/>
      <c r="D977" s="52"/>
      <c r="E977" s="15"/>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35">
      <c r="A978" s="11"/>
      <c r="B978" s="11"/>
      <c r="C978" s="51"/>
      <c r="D978" s="52"/>
      <c r="E978" s="15"/>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35">
      <c r="A979" s="11"/>
      <c r="B979" s="11"/>
      <c r="C979" s="51"/>
      <c r="D979" s="52"/>
      <c r="E979" s="15"/>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35">
      <c r="A980" s="11"/>
      <c r="B980" s="11"/>
      <c r="C980" s="51"/>
      <c r="D980" s="52"/>
      <c r="E980" s="15"/>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35">
      <c r="A981" s="11"/>
      <c r="B981" s="11"/>
      <c r="C981" s="51"/>
      <c r="D981" s="52"/>
      <c r="E981" s="15"/>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35">
      <c r="A982" s="11"/>
      <c r="B982" s="11"/>
      <c r="C982" s="51"/>
      <c r="D982" s="52"/>
      <c r="E982" s="15"/>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35">
      <c r="A983" s="11"/>
      <c r="B983" s="11"/>
      <c r="C983" s="51"/>
      <c r="D983" s="52"/>
      <c r="E983" s="15"/>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35">
      <c r="A984" s="11"/>
      <c r="B984" s="11"/>
      <c r="C984" s="51"/>
      <c r="D984" s="52"/>
      <c r="E984" s="15"/>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35">
      <c r="A985" s="11"/>
      <c r="B985" s="11"/>
      <c r="C985" s="51"/>
      <c r="D985" s="52"/>
      <c r="E985" s="15"/>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35">
      <c r="A986" s="11"/>
      <c r="B986" s="11"/>
      <c r="C986" s="51"/>
      <c r="D986" s="52"/>
      <c r="E986" s="15"/>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35">
      <c r="A987" s="11"/>
      <c r="B987" s="11"/>
      <c r="C987" s="51"/>
      <c r="D987" s="52"/>
      <c r="E987" s="15"/>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35">
      <c r="A988" s="11"/>
      <c r="B988" s="11"/>
      <c r="C988" s="51"/>
      <c r="D988" s="52"/>
      <c r="E988" s="15"/>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35">
      <c r="A989" s="11"/>
      <c r="B989" s="11"/>
      <c r="C989" s="51"/>
      <c r="D989" s="52"/>
      <c r="E989" s="15"/>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35">
      <c r="A990" s="11"/>
      <c r="B990" s="11"/>
      <c r="C990" s="51"/>
      <c r="D990" s="52"/>
      <c r="E990" s="15"/>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35">
      <c r="A991" s="11"/>
      <c r="B991" s="11"/>
      <c r="C991" s="51"/>
      <c r="D991" s="52"/>
      <c r="E991" s="15"/>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35">
      <c r="A992" s="11"/>
      <c r="B992" s="11"/>
      <c r="C992" s="51"/>
      <c r="D992" s="52"/>
      <c r="E992" s="15"/>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35">
      <c r="A993" s="11"/>
      <c r="B993" s="11"/>
      <c r="C993" s="51"/>
      <c r="D993" s="52"/>
      <c r="E993" s="15"/>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35">
      <c r="A994" s="11"/>
      <c r="B994" s="11"/>
      <c r="C994" s="51"/>
      <c r="D994" s="52"/>
      <c r="E994" s="15"/>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35">
      <c r="A995" s="11"/>
      <c r="B995" s="11"/>
      <c r="C995" s="51"/>
      <c r="D995" s="52"/>
      <c r="E995" s="15"/>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35">
      <c r="A996" s="11"/>
      <c r="B996" s="11"/>
      <c r="C996" s="51"/>
      <c r="D996" s="52"/>
      <c r="E996" s="15"/>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35">
      <c r="A997" s="11"/>
      <c r="B997" s="11"/>
      <c r="C997" s="51"/>
      <c r="D997" s="52"/>
      <c r="E997" s="15"/>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35">
      <c r="A998" s="11"/>
      <c r="B998" s="11"/>
      <c r="C998" s="51"/>
      <c r="D998" s="52"/>
      <c r="E998" s="15"/>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35">
      <c r="A999" s="11"/>
      <c r="B999" s="11"/>
      <c r="C999" s="51"/>
      <c r="D999" s="52"/>
      <c r="E999" s="15"/>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35">
      <c r="A1000" s="11"/>
      <c r="B1000" s="11"/>
      <c r="C1000" s="51"/>
      <c r="D1000" s="52"/>
      <c r="E1000" s="15"/>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4.25" customHeight="1" x14ac:dyDescent="0.35">
      <c r="A1001" s="11"/>
      <c r="B1001" s="11"/>
      <c r="C1001" s="51"/>
      <c r="D1001" s="52"/>
      <c r="E1001" s="15"/>
      <c r="F1001" s="11"/>
      <c r="G1001" s="11"/>
      <c r="H1001" s="11"/>
      <c r="I1001" s="11"/>
      <c r="J1001" s="11"/>
      <c r="K1001" s="11"/>
      <c r="L1001" s="11"/>
      <c r="M1001" s="11"/>
      <c r="N1001" s="11"/>
      <c r="O1001" s="11"/>
      <c r="P1001" s="11"/>
      <c r="Q1001" s="11"/>
      <c r="R1001" s="11"/>
      <c r="S1001" s="11"/>
      <c r="T1001" s="11"/>
      <c r="U1001" s="11"/>
      <c r="V1001" s="11"/>
      <c r="W1001" s="11"/>
      <c r="X1001" s="11"/>
      <c r="Y1001" s="11"/>
      <c r="Z1001" s="11"/>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topLeftCell="A2" workbookViewId="0">
      <selection activeCell="F5" sqref="F5"/>
    </sheetView>
  </sheetViews>
  <sheetFormatPr baseColWidth="10" defaultColWidth="14.453125" defaultRowHeight="15" customHeight="1" x14ac:dyDescent="0.35"/>
  <cols>
    <col min="1" max="1" width="10.7265625" customWidth="1"/>
    <col min="2" max="2" width="26.26953125" customWidth="1"/>
    <col min="3" max="3" width="73.54296875" customWidth="1"/>
    <col min="4" max="26" width="10.7265625" customWidth="1"/>
  </cols>
  <sheetData>
    <row r="1" spans="1:3" ht="56.25" customHeight="1" x14ac:dyDescent="0.35">
      <c r="A1" s="22">
        <v>2</v>
      </c>
      <c r="B1" s="23" t="s">
        <v>280</v>
      </c>
      <c r="C1" s="24" t="s">
        <v>478</v>
      </c>
    </row>
    <row r="2" spans="1:3" ht="56.25" customHeight="1" x14ac:dyDescent="0.35">
      <c r="A2" s="10">
        <v>3</v>
      </c>
      <c r="B2" s="23" t="s">
        <v>281</v>
      </c>
      <c r="C2" s="24" t="s">
        <v>479</v>
      </c>
    </row>
    <row r="3" spans="1:3" ht="56.25" customHeight="1" x14ac:dyDescent="0.35">
      <c r="A3" s="10">
        <v>4</v>
      </c>
      <c r="B3" s="23" t="s">
        <v>282</v>
      </c>
      <c r="C3" s="24" t="s">
        <v>481</v>
      </c>
    </row>
    <row r="4" spans="1:3" ht="56.25" customHeight="1" x14ac:dyDescent="0.35">
      <c r="A4" s="10" t="s">
        <v>283</v>
      </c>
      <c r="B4" s="23" t="s">
        <v>284</v>
      </c>
      <c r="C4" s="24" t="s">
        <v>480</v>
      </c>
    </row>
    <row r="5" spans="1:3" ht="56.25" customHeight="1" x14ac:dyDescent="0.35">
      <c r="A5" s="10">
        <v>5</v>
      </c>
      <c r="B5" s="23" t="s">
        <v>285</v>
      </c>
      <c r="C5" s="24" t="s">
        <v>482</v>
      </c>
    </row>
    <row r="6" spans="1:3" ht="14.25" customHeight="1" x14ac:dyDescent="0.35"/>
    <row r="7" spans="1:3" ht="14.25" customHeight="1" x14ac:dyDescent="0.35"/>
    <row r="8" spans="1:3" ht="14.25" customHeight="1" x14ac:dyDescent="0.35"/>
    <row r="9" spans="1:3" ht="14.25" customHeight="1" x14ac:dyDescent="0.35"/>
    <row r="10" spans="1:3" ht="14.25" customHeight="1" x14ac:dyDescent="0.35"/>
    <row r="11" spans="1:3" ht="14.25" customHeight="1" x14ac:dyDescent="0.35"/>
    <row r="12" spans="1:3" ht="14.25" customHeight="1" x14ac:dyDescent="0.35"/>
    <row r="13" spans="1:3" ht="14.25" customHeight="1" x14ac:dyDescent="0.35"/>
    <row r="14" spans="1:3" ht="14.25" customHeight="1" x14ac:dyDescent="0.35"/>
    <row r="15" spans="1:3" ht="14.25" customHeight="1" x14ac:dyDescent="0.35"/>
    <row r="16" spans="1:3"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36</vt:i4>
      </vt:variant>
    </vt:vector>
  </HeadingPairs>
  <TitlesOfParts>
    <vt:vector size="42" baseType="lpstr">
      <vt:lpstr>Introduction</vt:lpstr>
      <vt:lpstr>Catalogue</vt:lpstr>
      <vt:lpstr>1&gt;Questionnaire (to be filled)</vt:lpstr>
      <vt:lpstr>2&gt;Global Score (automatic)</vt:lpstr>
      <vt:lpstr>3&gt;Recommendations (automatic)</vt:lpstr>
      <vt:lpstr>Scoring</vt:lpstr>
      <vt:lpstr>Q001_opts</vt:lpstr>
      <vt:lpstr>Q002_opts</vt:lpstr>
      <vt:lpstr>Q003_opts</vt:lpstr>
      <vt:lpstr>Q004_opts</vt:lpstr>
      <vt:lpstr>Q005_opts</vt:lpstr>
      <vt:lpstr>Q006_opts</vt:lpstr>
      <vt:lpstr>Q007_opts</vt:lpstr>
      <vt:lpstr>Q008_opts</vt:lpstr>
      <vt:lpstr>Q009_opts</vt:lpstr>
      <vt:lpstr>Q010_opts</vt:lpstr>
      <vt:lpstr>Q011_opts</vt:lpstr>
      <vt:lpstr>Q012_opts</vt:lpstr>
      <vt:lpstr>Q013_opts</vt:lpstr>
      <vt:lpstr>Q014_opts</vt:lpstr>
      <vt:lpstr>Q015_opts</vt:lpstr>
      <vt:lpstr>Q016_opts</vt:lpstr>
      <vt:lpstr>Q017_opts</vt:lpstr>
      <vt:lpstr>Q018_opts</vt:lpstr>
      <vt:lpstr>Q019_opts</vt:lpstr>
      <vt:lpstr>Q020_opts</vt:lpstr>
      <vt:lpstr>Q021_opts</vt:lpstr>
      <vt:lpstr>Q022_opts</vt:lpstr>
      <vt:lpstr>Q023_opts</vt:lpstr>
      <vt:lpstr>Q024_opts</vt:lpstr>
      <vt:lpstr>Q025_opts</vt:lpstr>
      <vt:lpstr>Q026_opts</vt:lpstr>
      <vt:lpstr>Q027_opts</vt:lpstr>
      <vt:lpstr>Q028_opts</vt:lpstr>
      <vt:lpstr>Q029_opts</vt:lpstr>
      <vt:lpstr>Q030_opts</vt:lpstr>
      <vt:lpstr>Q031_opts</vt:lpstr>
      <vt:lpstr>Q032_opts</vt:lpstr>
      <vt:lpstr>Q033_opts</vt:lpstr>
      <vt:lpstr>Q034_opts</vt:lpstr>
      <vt:lpstr>Q035_opts</vt:lpstr>
      <vt:lpstr>Q036_opts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Léa DESWARTE</cp:lastModifiedBy>
  <dcterms:created xsi:type="dcterms:W3CDTF">2025-09-28T19:52:15Z</dcterms:created>
  <dcterms:modified xsi:type="dcterms:W3CDTF">2026-01-16T16:50:54Z</dcterms:modified>
</cp:coreProperties>
</file>